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125" windowHeight="12420" tabRatio="989" firstSheet="4" activeTab="6"/>
  </bookViews>
  <sheets>
    <sheet name="封面" sheetId="10" r:id="rId1"/>
    <sheet name="目录" sheetId="12" r:id="rId2"/>
    <sheet name="省级部门（单位）整体支出绩效自评表（参考模板）" sheetId="4" r:id="rId3"/>
    <sheet name="部门预算项目支出绩效自评结果汇总表" sheetId="5" r:id="rId4"/>
    <sheet name="成品油税费改革资金用于养护工程" sheetId="2" r:id="rId5"/>
    <sheet name="成品油税费改革资金用于养护工程项目（日常养护维修）" sheetId="14" r:id="rId6"/>
    <sheet name="政府收费公路养护、修缮及其他支出经费" sheetId="15" r:id="rId7"/>
    <sheet name="  路产赔补偿费" sheetId="16" r:id="rId8"/>
    <sheet name="2022年政府还贷二级公路取消收费后补助资金" sheetId="17" r:id="rId9"/>
  </sheets>
  <calcPr calcId="145621"/>
</workbook>
</file>

<file path=xl/calcChain.xml><?xml version="1.0" encoding="utf-8"?>
<calcChain xmlns="http://schemas.openxmlformats.org/spreadsheetml/2006/main">
  <c r="C6" i="16" l="1"/>
  <c r="C6" i="14"/>
  <c r="D6" i="5"/>
  <c r="D13" i="5"/>
  <c r="E6" i="4"/>
  <c r="D6" i="4"/>
  <c r="C6" i="4"/>
  <c r="F4" i="4"/>
  <c r="I4" i="4" s="1"/>
  <c r="H38" i="4" s="1"/>
  <c r="F6" i="4" l="1"/>
</calcChain>
</file>

<file path=xl/sharedStrings.xml><?xml version="1.0" encoding="utf-8"?>
<sst xmlns="http://schemas.openxmlformats.org/spreadsheetml/2006/main" count="711" uniqueCount="269">
  <si>
    <t>附件1</t>
  </si>
  <si>
    <r>
      <rPr>
        <b/>
        <sz val="36"/>
        <color theme="1"/>
        <rFont val="宋体"/>
        <charset val="134"/>
        <scheme val="minor"/>
      </rPr>
      <t>2023年度省级预算执行情况绩效自评报表</t>
    </r>
    <r>
      <rPr>
        <b/>
        <sz val="28"/>
        <color theme="1"/>
        <rFont val="宋体"/>
        <charset val="134"/>
        <scheme val="minor"/>
      </rPr>
      <t xml:space="preserve">
</t>
    </r>
  </si>
  <si>
    <t>一、部门自评报告</t>
  </si>
  <si>
    <t>二、部门整体支出自评表</t>
  </si>
  <si>
    <t>三、部门预算项目支出绩效自评结果汇总表</t>
  </si>
  <si>
    <t>部门（单位）名称</t>
  </si>
  <si>
    <t>部门（单位）整体支出
（万元）</t>
  </si>
  <si>
    <t>年初预算数</t>
  </si>
  <si>
    <t>全年预算数（A）</t>
  </si>
  <si>
    <t>实际支出数（B）</t>
  </si>
  <si>
    <t>执行率（B/A）</t>
  </si>
  <si>
    <t>分值</t>
  </si>
  <si>
    <t>得分</t>
  </si>
  <si>
    <t xml:space="preserve">    其中：基本支出</t>
  </si>
  <si>
    <t xml:space="preserve">          项目支出</t>
  </si>
  <si>
    <t>年度总体绩效目标完成情况</t>
  </si>
  <si>
    <t>预期目标</t>
  </si>
  <si>
    <t>目标实际完成情况</t>
  </si>
  <si>
    <t>年度绩效指标完成情况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</si>
  <si>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</si>
  <si>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</si>
  <si>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</si>
  <si>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</si>
  <si>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</si>
  <si>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</si>
  <si>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部门管理</t>
  </si>
  <si>
    <t>资金投入</t>
  </si>
  <si>
    <t>基本支出预算执行率</t>
  </si>
  <si>
    <t>项目支出预算执行率</t>
  </si>
  <si>
    <t>“三公经费”控制率</t>
  </si>
  <si>
    <t>结转结余变动率</t>
  </si>
  <si>
    <t>财务管理</t>
  </si>
  <si>
    <t>财务管理制度健全性</t>
  </si>
  <si>
    <t>资金使用规范性</t>
  </si>
  <si>
    <t>采购管理</t>
  </si>
  <si>
    <t>政府采购规范性</t>
  </si>
  <si>
    <t>资产管理</t>
  </si>
  <si>
    <t>资产管理规范性</t>
  </si>
  <si>
    <t>人员管理</t>
  </si>
  <si>
    <t>在职人员控制率</t>
  </si>
  <si>
    <t>重点工作管理</t>
  </si>
  <si>
    <t>重点工作管理制度健全性</t>
  </si>
  <si>
    <t>履职效果</t>
  </si>
  <si>
    <t>部门履职目标</t>
  </si>
  <si>
    <t>部门效果目标</t>
  </si>
  <si>
    <t>经济效益指标</t>
  </si>
  <si>
    <t>社会效益指标</t>
  </si>
  <si>
    <t>生态效益指标</t>
  </si>
  <si>
    <t>社会影响</t>
  </si>
  <si>
    <t>单位获奖情况</t>
  </si>
  <si>
    <t>违法违纪情况</t>
  </si>
  <si>
    <t>能力建设</t>
  </si>
  <si>
    <t>长效管理</t>
  </si>
  <si>
    <t>中期规划建设完备程度</t>
  </si>
  <si>
    <t>组织建设</t>
  </si>
  <si>
    <t>党建工作开展规律性</t>
  </si>
  <si>
    <t>信息化建设情况</t>
  </si>
  <si>
    <t>信息化管理覆盖率</t>
  </si>
  <si>
    <t>人力资源建设</t>
  </si>
  <si>
    <t>人员培训机制完备性</t>
  </si>
  <si>
    <t>档案管理</t>
  </si>
  <si>
    <t>档案管理完备性</t>
  </si>
  <si>
    <t>服务对象满意度</t>
  </si>
  <si>
    <t>服务对象1的满意度</t>
  </si>
  <si>
    <t>服务对象2的满意度</t>
  </si>
  <si>
    <t>合    计</t>
  </si>
  <si>
    <t>其他需要说明的问题：请在此处简要说明中央和省委巡视、各级审计和财政监督中发现的问题及其所涉及的金额，如没有填无。</t>
  </si>
  <si>
    <t>注： 1.部门（单位）整体支出绩效自评采取打分评价形式，满分为100分，各部门可根据指标的重要程度自主确定各项二、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预算执行率10分、部门管理指标20分、履职效果指标50分、能力建设指标10分、服务对象满意度指标10分，二、三级指标权重分值由各部门根据指标重要程度、项目实施阶段等因素综合确定。</t>
  </si>
  <si>
    <t xml:space="preserve">     2.部门整体支出绩效自评结果，应根据部门本级和所属单位整体支出自评情况分析汇总形成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，汇总时以资金额度为权重，对分值加权平均计算。</t>
  </si>
  <si>
    <t>2023年度省级部门预算支出项目绩效自评结果汇总表</t>
  </si>
  <si>
    <t>序号</t>
  </si>
  <si>
    <t>项目名称</t>
  </si>
  <si>
    <t>主管部门</t>
  </si>
  <si>
    <t>项目资金（万元）</t>
  </si>
  <si>
    <t>自评得分</t>
  </si>
  <si>
    <t>备注</t>
  </si>
  <si>
    <t>全年执行数（B）</t>
  </si>
  <si>
    <t>执行率
（B/A）</t>
  </si>
  <si>
    <t>小计</t>
  </si>
  <si>
    <t>当年财政拨款</t>
  </si>
  <si>
    <t>上年结转资金</t>
  </si>
  <si>
    <t xml:space="preserve">  其他资金</t>
  </si>
  <si>
    <t>合计</t>
  </si>
  <si>
    <t>其中：当年财政拨款</t>
  </si>
  <si>
    <t>年度总体目标</t>
  </si>
  <si>
    <t>实际完成情况</t>
  </si>
  <si>
    <t>产出指标</t>
  </si>
  <si>
    <t>数量指标</t>
  </si>
  <si>
    <t>质量指标</t>
  </si>
  <si>
    <t>时效指标</t>
  </si>
  <si>
    <t>成本指标</t>
  </si>
  <si>
    <t>效益指标</t>
  </si>
  <si>
    <t>可持续影响指标</t>
  </si>
  <si>
    <t>满意度指标</t>
  </si>
  <si>
    <t>总分</t>
  </si>
  <si>
    <t>说明</t>
  </si>
  <si>
    <t>请在此处简要说明中央和省委巡视、各级审计和财政监督中发现的问题及其所涉及的金额，如没有填无。</t>
  </si>
  <si>
    <t>注：1.其他资金包括中央补助、各级财政资金共同投入到同一项目的自有资金、社会资金等。</t>
  </si>
  <si>
    <t xml:space="preserve">    2.绩效自评采取打分评价形式，满分为100分，各部门可根据指标的重要程度自主确定各项三级指标的权重分值，各项指标得分加总得出该项目绩效自评的总分（中央和省委巡视、各级审计和财政监督中发现问题的酌情扣分），各项指标得分最高不能超过该指标分值上限，原则上一级指标分值统一设置为：产出指标50分、效益指标30分、满意度指标10分、预算资金执行率10分。如有特殊情况，除预算资金执行率外，其他指标权重可作适当调整，但总分应为100分。</t>
  </si>
  <si>
    <t xml:space="preserve">    3.本表资金使用单位按具体项目填报，主管部门按二级项目汇总绩效目标，对于定量指标，绝对值直接累加计算，相对值按照资金额度加权平均计算；定性指标根据指标完成情况分为：全部或基本达成预期指标、部分达成预期指标并具有一定效果、未达成预期指标且效果较差三档，分别按照100%-80%（含）、80%-60%（含）、60%-0%合理填写完成比例。</t>
  </si>
  <si>
    <t xml:space="preserve">                                 编报日期：2024年6月1日</t>
    <phoneticPr fontId="13" type="noConversion"/>
  </si>
  <si>
    <t xml:space="preserve">                                 联系人及电话：江英   17793776200  </t>
    <phoneticPr fontId="13" type="noConversion"/>
  </si>
  <si>
    <t xml:space="preserve">                                 编报部门（单位公章）：甘肃省嘉峪关公路事业发展中心雄关公路段</t>
    <phoneticPr fontId="13" type="noConversion"/>
  </si>
  <si>
    <t>甘肃省嘉峪关公路事业发展中心雄关公路段</t>
  </si>
  <si>
    <t xml:space="preserve">  成品油税费改革资金用于养护工程项目绩效自评表</t>
    <phoneticPr fontId="13" type="noConversion"/>
  </si>
  <si>
    <r>
      <rPr>
        <sz val="12"/>
        <rFont val="宋体"/>
        <charset val="134"/>
      </rPr>
      <t>甘肃省交通运输厅</t>
    </r>
  </si>
  <si>
    <t xml:space="preserve">  成品油税费改革资金用于养护工程项目（日常养护维修）绩效自评表</t>
    <phoneticPr fontId="13" type="noConversion"/>
  </si>
  <si>
    <t xml:space="preserve">  政府收费公路养护、修缮及其他支出经费绩效自评表</t>
    <phoneticPr fontId="13" type="noConversion"/>
  </si>
  <si>
    <t>目标1：以公路养护为中心，落实归落工作，不断改善公路通行条件。</t>
  </si>
  <si>
    <t>目标1完成情况：管养公路安全畅通，技术等级不断提升。</t>
  </si>
  <si>
    <t>目标2：以安全管理、应急保畅、综合管理为基础，稳步提升服务保障和综合管理水平。</t>
  </si>
  <si>
    <t>目标2完成情况：职工队伍稳定，全年无安全事故发生。</t>
  </si>
  <si>
    <t>目标3：以改革创新为动力，有效推进各项工作上升新高度。</t>
  </si>
  <si>
    <t>目标3完成情况：推动技术创新，推动信息化建设。</t>
  </si>
  <si>
    <r>
      <rPr>
        <sz val="10.5"/>
        <color rgb="FF000000"/>
        <rFont val="宋体"/>
        <family val="3"/>
        <charset val="134"/>
      </rPr>
      <t>&gt;</t>
    </r>
    <r>
      <rPr>
        <sz val="10.5"/>
        <color indexed="8"/>
        <rFont val="宋体"/>
        <family val="3"/>
        <charset val="134"/>
      </rPr>
      <t>=96%</t>
    </r>
  </si>
  <si>
    <r>
      <rPr>
        <sz val="10.5"/>
        <color rgb="FF000000"/>
        <rFont val="宋体"/>
        <family val="3"/>
        <charset val="134"/>
      </rPr>
      <t>&lt;</t>
    </r>
    <r>
      <rPr>
        <sz val="10.5"/>
        <color indexed="8"/>
        <rFont val="宋体"/>
        <family val="3"/>
        <charset val="134"/>
      </rPr>
      <t>=100%</t>
    </r>
  </si>
  <si>
    <r>
      <rPr>
        <sz val="10.5"/>
        <color rgb="FF000000"/>
        <rFont val="宋体"/>
        <family val="3"/>
        <charset val="134"/>
      </rPr>
      <t>&lt;</t>
    </r>
    <r>
      <rPr>
        <sz val="10.5"/>
        <color indexed="8"/>
        <rFont val="宋体"/>
        <family val="3"/>
        <charset val="134"/>
      </rPr>
      <t>=5%</t>
    </r>
  </si>
  <si>
    <t>健全</t>
  </si>
  <si>
    <t>内控制度需更新完善</t>
  </si>
  <si>
    <t>规范</t>
  </si>
  <si>
    <t>部分房屋未办理产权登记</t>
  </si>
  <si>
    <t>合规</t>
  </si>
  <si>
    <t>养护道路里程（普通干线）</t>
  </si>
  <si>
    <t>214.474公里</t>
    <phoneticPr fontId="15" type="noConversion"/>
  </si>
  <si>
    <t>养护道路里程（高速公路）</t>
  </si>
  <si>
    <t>140.131公里</t>
    <phoneticPr fontId="15" type="noConversion"/>
  </si>
  <si>
    <t>公路养护完成及时性</t>
  </si>
  <si>
    <t>及时</t>
  </si>
  <si>
    <t>项目成本控制</t>
  </si>
  <si>
    <t>预算指标范围内</t>
  </si>
  <si>
    <t>公路养护实施效果</t>
  </si>
  <si>
    <t>良好</t>
  </si>
  <si>
    <t>交通出行条件</t>
  </si>
  <si>
    <t>改善路域环境</t>
  </si>
  <si>
    <t>市级以上</t>
  </si>
  <si>
    <t>无</t>
  </si>
  <si>
    <t>完备</t>
  </si>
  <si>
    <t>内控信息化建设需完善</t>
  </si>
  <si>
    <t>职工满意度</t>
  </si>
  <si>
    <t>&gt;=80%</t>
  </si>
  <si>
    <r>
      <t>2023年</t>
    </r>
    <r>
      <rPr>
        <b/>
        <u/>
        <sz val="20"/>
        <color rgb="FF000000"/>
        <rFont val="宋体"/>
        <family val="3"/>
        <charset val="134"/>
      </rPr>
      <t xml:space="preserve"> 甘肃省嘉峪关公路事业发展中心雄关公路段 </t>
    </r>
    <r>
      <rPr>
        <b/>
        <sz val="20"/>
        <color rgb="FF000000"/>
        <rFont val="宋体"/>
        <family val="3"/>
        <charset val="134"/>
      </rPr>
      <t>部门（单位）整体支出绩效自评表</t>
    </r>
    <phoneticPr fontId="15" type="noConversion"/>
  </si>
  <si>
    <t>2022年度省级预算执行情况绩效自评报表目录</t>
  </si>
  <si>
    <t xml:space="preserve">  1.成品油税费改革资金用于养护工程项目绩效自评表</t>
  </si>
  <si>
    <t xml:space="preserve">  2.成品油税费改革资金用于养护工程项目（日常养护维修）绩效自评表</t>
  </si>
  <si>
    <t xml:space="preserve">  3.政府收费公路养护、修缮及其他支出经费绩效自评表</t>
    <phoneticPr fontId="15" type="noConversion"/>
  </si>
  <si>
    <t xml:space="preserve">  4.政府还贷二级公路取消收费后补助资金项目绩效自评表</t>
    <phoneticPr fontId="15" type="noConversion"/>
  </si>
  <si>
    <r>
      <t>202</t>
    </r>
    <r>
      <rPr>
        <b/>
        <sz val="20"/>
        <color theme="1"/>
        <rFont val="宋体"/>
        <family val="3"/>
        <charset val="134"/>
        <scheme val="minor"/>
      </rPr>
      <t>3</t>
    </r>
    <r>
      <rPr>
        <b/>
        <sz val="20"/>
        <color theme="1"/>
        <rFont val="宋体"/>
        <family val="3"/>
        <charset val="134"/>
        <scheme val="minor"/>
      </rPr>
      <t>年度部门预算项目支出绩效自评表</t>
    </r>
    <phoneticPr fontId="15" type="noConversion"/>
  </si>
  <si>
    <t>项目名称：</t>
  </si>
  <si>
    <t>主管部门：</t>
  </si>
  <si>
    <t>甘肃省嘉峪关公路事业发展中心</t>
  </si>
  <si>
    <t>实施单位：</t>
  </si>
  <si>
    <t>年初预算数
（万元）</t>
  </si>
  <si>
    <t>全年预算数（万元）</t>
  </si>
  <si>
    <t>全年执行数（万元）</t>
  </si>
  <si>
    <t>执行率（%）</t>
  </si>
  <si>
    <t>10</t>
  </si>
  <si>
    <t>其他资金</t>
  </si>
  <si>
    <t/>
  </si>
  <si>
    <t>分值（权重）</t>
  </si>
  <si>
    <t>指标得分</t>
  </si>
  <si>
    <t>道路及附属设施日常养护工作完成率</t>
  </si>
  <si>
    <t>=100%</t>
  </si>
  <si>
    <t>普通国省道路公路养护里程</t>
  </si>
  <si>
    <t>专项检查次数（次）</t>
  </si>
  <si>
    <t>3次</t>
  </si>
  <si>
    <t>平均MQI</t>
  </si>
  <si>
    <t>&gt;=82</t>
  </si>
  <si>
    <t>平均PQI</t>
  </si>
  <si>
    <t>&gt;=80</t>
  </si>
  <si>
    <t>&gt;=75%</t>
  </si>
  <si>
    <t>小修保养工作开展及时性</t>
  </si>
  <si>
    <t>成本控制在预算范围内</t>
  </si>
  <si>
    <t>预算范围内</t>
  </si>
  <si>
    <t>维护成本</t>
  </si>
  <si>
    <t>降低</t>
  </si>
  <si>
    <t>有助于相关经费，科学安排，合理支出</t>
  </si>
  <si>
    <t>有助于</t>
  </si>
  <si>
    <t>道路通行能力提升情况</t>
  </si>
  <si>
    <t>提升</t>
  </si>
  <si>
    <t>公路路网畅通</t>
  </si>
  <si>
    <t>畅通</t>
  </si>
  <si>
    <t>路面废旧材料回收率</t>
  </si>
  <si>
    <t>&gt;=98%</t>
  </si>
  <si>
    <t>路面废旧材料利用率</t>
  </si>
  <si>
    <t>长效管理制度执行有效性</t>
  </si>
  <si>
    <t>有效</t>
  </si>
  <si>
    <t>服务对象满意度指标</t>
    <phoneticPr fontId="15" type="noConversion"/>
  </si>
  <si>
    <t>人民群众满意度（%）</t>
  </si>
  <si>
    <t>年度投资总额</t>
    <phoneticPr fontId="13" type="noConversion"/>
  </si>
  <si>
    <t>成品油税费改革资金用于养护工程项目</t>
    <phoneticPr fontId="15" type="noConversion"/>
  </si>
  <si>
    <t>甘肃省嘉峪关公路事业发展中心</t>
    <phoneticPr fontId="15" type="noConversion"/>
  </si>
  <si>
    <t>甘肃省嘉峪关公路事业发展中心雄关公路段</t>
    <phoneticPr fontId="15" type="noConversion"/>
  </si>
  <si>
    <t>完成管养路段公路养护、小修保养等工作任务，提供良好出行条件。</t>
    <phoneticPr fontId="15" type="noConversion"/>
  </si>
  <si>
    <t>完成了管养区域公路养护、小修保养、交安设施维修、路面保洁巡查等工作任务。</t>
    <phoneticPr fontId="15" type="noConversion"/>
  </si>
  <si>
    <t>项目资金（万元）</t>
    <phoneticPr fontId="15" type="noConversion"/>
  </si>
  <si>
    <t>年度资金总额</t>
    <phoneticPr fontId="15" type="noConversion"/>
  </si>
  <si>
    <r>
      <t>202</t>
    </r>
    <r>
      <rPr>
        <b/>
        <sz val="20"/>
        <color theme="1"/>
        <rFont val="宋体"/>
        <family val="3"/>
        <charset val="134"/>
        <scheme val="minor"/>
      </rPr>
      <t>3</t>
    </r>
    <r>
      <rPr>
        <b/>
        <sz val="20"/>
        <color theme="1"/>
        <rFont val="宋体"/>
        <family val="3"/>
        <charset val="134"/>
        <scheme val="minor"/>
      </rPr>
      <t>年度部门预算项目支出绩效自评表</t>
    </r>
    <phoneticPr fontId="15" type="noConversion"/>
  </si>
  <si>
    <t>成品油税费改革资金用于养护维修项目（日常养护维修）</t>
  </si>
  <si>
    <t>执行
率（%）</t>
  </si>
  <si>
    <t>保证养护人员经费到位，社会保障缴费按时足额缴纳，保障队伍稳定、机构正常运转。</t>
  </si>
  <si>
    <t>养护人员经费及时、精准发放到位，社会保障缴费、住房公积金足额缴纳、有效保障公路养护队伍稳定性，确保职能机构正常运转。</t>
  </si>
  <si>
    <t>项目资金到位及时性</t>
  </si>
  <si>
    <t>7.14</t>
  </si>
  <si>
    <t>预算执行率</t>
  </si>
  <si>
    <t>7.16</t>
  </si>
  <si>
    <t>工作达标率</t>
  </si>
  <si>
    <t>为更好完成工作任务，工作质量需进一步提高</t>
    <phoneticPr fontId="15" type="noConversion"/>
  </si>
  <si>
    <t>各类工作按时完成率</t>
  </si>
  <si>
    <t>修复及时性</t>
  </si>
  <si>
    <t>补助资金按规定标准发放率</t>
  </si>
  <si>
    <t>成本控制在预算范围值</t>
  </si>
  <si>
    <t>预算范围值</t>
  </si>
  <si>
    <t>是否有助于相关经费，科学安排，合理支出</t>
  </si>
  <si>
    <t>7.5</t>
  </si>
  <si>
    <t>预算资金使用效益提高情况</t>
  </si>
  <si>
    <t>提高</t>
  </si>
  <si>
    <t>办公环境改善程度</t>
  </si>
  <si>
    <t>显著</t>
  </si>
  <si>
    <t>职工满意度（%）</t>
  </si>
  <si>
    <t>&gt;=85%</t>
  </si>
  <si>
    <t>100</t>
  </si>
  <si>
    <t>9.0980.6</t>
    <phoneticPr fontId="15" type="noConversion"/>
  </si>
  <si>
    <t>政府收费公路养护、修缮及其他支出经费</t>
  </si>
  <si>
    <t>完成高速公路小修保养、大中修工程建设，提供良好出行条件。</t>
  </si>
  <si>
    <t>完成高速公路小修保养、日常养护、交安设施维修维护，提升道路出行条件。</t>
  </si>
  <si>
    <t>高速公路养护里程</t>
  </si>
  <si>
    <t>140.131Km</t>
    <phoneticPr fontId="15" type="noConversion"/>
  </si>
  <si>
    <t>资金到位及时性</t>
  </si>
  <si>
    <t>&gt;=93</t>
  </si>
  <si>
    <t>&gt;=91</t>
  </si>
  <si>
    <t>养护工程工作开展及时性</t>
  </si>
  <si>
    <t>是否有助于相关经费科学安排，合理支出</t>
  </si>
  <si>
    <t>控制成本情况</t>
  </si>
  <si>
    <t>有效节约</t>
  </si>
  <si>
    <t>预算资金使用效益提升情况</t>
  </si>
  <si>
    <t>&gt;=95%</t>
  </si>
  <si>
    <t xml:space="preserve">  政府还贷二级公路取消收费后补助资金项目绩效自评表</t>
    <phoneticPr fontId="13" type="noConversion"/>
  </si>
  <si>
    <t xml:space="preserve">  路产赔补偿费</t>
    <phoneticPr fontId="13" type="noConversion"/>
  </si>
  <si>
    <t>路产赔补费</t>
    <phoneticPr fontId="15" type="noConversion"/>
  </si>
  <si>
    <t>2022年政府还贷二级公路取消收费后补助资金</t>
    <phoneticPr fontId="15" type="noConversion"/>
  </si>
  <si>
    <t>&gt;=3次</t>
  </si>
  <si>
    <t>经费支出合规性</t>
  </si>
  <si>
    <t>养护工程任务完成及时性</t>
  </si>
  <si>
    <t>道路安全隐患处置</t>
  </si>
  <si>
    <t>支持国省干线实施里程</t>
    <phoneticPr fontId="15" type="noConversion"/>
  </si>
  <si>
    <t>214.474公里</t>
    <phoneticPr fontId="15" type="noConversion"/>
  </si>
  <si>
    <t>214.474公里</t>
    <phoneticPr fontId="15" type="noConversion"/>
  </si>
  <si>
    <t>除雪保畅检查次数（次）</t>
    <phoneticPr fontId="15" type="noConversion"/>
  </si>
  <si>
    <t>MQI低于要求值0.27</t>
    <phoneticPr fontId="15" type="noConversion"/>
  </si>
  <si>
    <t>服务对象满意度指标</t>
  </si>
  <si>
    <t>计划完成国省干线除雪保畅相关工作。</t>
    <phoneticPr fontId="15" type="noConversion"/>
  </si>
  <si>
    <t>2023年度，下达二级公路取消收费补助资金14万元，主要开展国省干线除雪保畅任务，工作。除雪任务开展及时，防滑物资保障充足，圆满完成工作任务。</t>
    <phoneticPr fontId="15" type="noConversion"/>
  </si>
  <si>
    <t>保障各项业务工作正常开展，促进公共服务效率</t>
    <phoneticPr fontId="15" type="noConversion"/>
  </si>
  <si>
    <t>显著</t>
    <phoneticPr fontId="15" type="noConversion"/>
  </si>
  <si>
    <t>设备及物资达标</t>
    <phoneticPr fontId="15" type="noConversion"/>
  </si>
  <si>
    <t>达标</t>
    <phoneticPr fontId="15" type="noConversion"/>
  </si>
  <si>
    <t>应急管理制度执行有效性</t>
    <phoneticPr fontId="15" type="noConversion"/>
  </si>
  <si>
    <t>交安设施完好，道路正常安全运行。</t>
    <phoneticPr fontId="15" type="noConversion"/>
  </si>
  <si>
    <t>交安设施跟换及时，杜绝公路通行安全隐患</t>
    <phoneticPr fontId="15" type="noConversion"/>
  </si>
  <si>
    <t>对社会发展和公共活动保障度</t>
    <phoneticPr fontId="15" type="noConversion"/>
  </si>
  <si>
    <t>提升</t>
    <phoneticPr fontId="15" type="noConversion"/>
  </si>
  <si>
    <t>道路及附属设施达标率</t>
  </si>
  <si>
    <t>&gt;=80%</t>
    <phoneticPr fontId="15" type="noConversion"/>
  </si>
  <si>
    <t>材料能否符合国家标准</t>
    <phoneticPr fontId="15" type="noConversion"/>
  </si>
  <si>
    <t>符合</t>
    <phoneticPr fontId="15" type="noConversion"/>
  </si>
  <si>
    <t>材料利用率</t>
    <phoneticPr fontId="15" type="noConversion"/>
  </si>
  <si>
    <t>验收合格率</t>
    <phoneticPr fontId="15" type="noConversion"/>
  </si>
  <si>
    <t>因工程施工进行作业区封闭，导致车辆短暂性通行减缓。</t>
    <phoneticPr fontId="15" type="noConversion"/>
  </si>
  <si>
    <t>普通国省干线公路优良路率</t>
    <phoneticPr fontId="1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</si>
</sst>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 * #,##0.00_ ;_ * \-#,##0.00_ ;_ * &quot;-&quot;??_ ;_ @_ "/>
    <numFmt numFmtId="176" formatCode="0.00_ "/>
    <numFmt numFmtId="177" formatCode="0.00_);[Red]\(0.00\)"/>
  </numFmts>
  <fonts count="3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36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sz val="9"/>
      <name val="宋体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b/>
      <sz val="20"/>
      <color rgb="FF000000"/>
      <name val="宋体"/>
      <family val="3"/>
      <charset val="134"/>
    </font>
    <font>
      <b/>
      <u/>
      <sz val="20"/>
      <color rgb="FF000000"/>
      <name val="宋体"/>
      <family val="3"/>
      <charset val="134"/>
    </font>
    <font>
      <sz val="10.5"/>
      <color indexed="8"/>
      <name val="SimSun"/>
      <charset val="134"/>
    </font>
    <font>
      <sz val="10.5"/>
      <color indexed="8"/>
      <name val="宋体"/>
      <family val="3"/>
      <charset val="134"/>
    </font>
    <font>
      <sz val="10.5"/>
      <name val="宋体"/>
      <family val="3"/>
      <charset val="134"/>
    </font>
    <font>
      <sz val="12"/>
      <name val="宋体"/>
      <family val="3"/>
      <charset val="134"/>
    </font>
    <font>
      <b/>
      <sz val="20"/>
      <color theme="1"/>
      <name val="宋体"/>
      <family val="3"/>
      <charset val="134"/>
      <scheme val="minor"/>
    </font>
    <font>
      <sz val="12"/>
      <color theme="1"/>
      <name val="黑体"/>
      <family val="3"/>
      <charset val="134"/>
    </font>
    <font>
      <sz val="2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0"/>
      <color indexed="63"/>
      <name val="宋体"/>
      <family val="3"/>
      <charset val="134"/>
    </font>
    <font>
      <sz val="10"/>
      <color indexed="63"/>
      <name val="宋体"/>
      <family val="3"/>
      <charset val="134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sz val="10"/>
      <color rgb="FF333333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/>
      <top style="thin">
        <color auto="1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  <border>
      <left style="thin">
        <color rgb="FF000000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5"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</cellStyleXfs>
  <cellXfs count="15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vertical="center" wrapText="1"/>
    </xf>
    <xf numFmtId="0" fontId="0" fillId="0" borderId="1" xfId="0" applyFont="1" applyBorder="1" applyAlignment="1">
      <alignment horizontal="center" vertical="center"/>
    </xf>
    <xf numFmtId="0" fontId="0" fillId="0" borderId="0" xfId="0" applyFont="1" applyFill="1" applyBorder="1" applyAlignment="1"/>
    <xf numFmtId="0" fontId="0" fillId="0" borderId="0" xfId="0" applyFont="1" applyFill="1" applyAlignment="1"/>
    <xf numFmtId="0" fontId="6" fillId="0" borderId="0" xfId="0" applyFont="1">
      <alignment vertical="center"/>
    </xf>
    <xf numFmtId="0" fontId="0" fillId="0" borderId="0" xfId="0" applyBorder="1">
      <alignment vertical="center"/>
    </xf>
    <xf numFmtId="0" fontId="7" fillId="0" borderId="0" xfId="0" applyFont="1">
      <alignment vertical="center"/>
    </xf>
    <xf numFmtId="0" fontId="8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0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14" fillId="0" borderId="1" xfId="0" applyFont="1" applyBorder="1">
      <alignment vertical="center"/>
    </xf>
    <xf numFmtId="0" fontId="0" fillId="0" borderId="7" xfId="0" applyBorder="1" applyAlignment="1">
      <alignment horizontal="center" vertical="center"/>
    </xf>
    <xf numFmtId="43" fontId="14" fillId="0" borderId="1" xfId="1" applyFont="1" applyFill="1" applyBorder="1" applyAlignment="1">
      <alignment horizontal="right" vertical="center"/>
    </xf>
    <xf numFmtId="0" fontId="16" fillId="0" borderId="1" xfId="0" applyFont="1" applyFill="1" applyBorder="1" applyAlignment="1">
      <alignment horizontal="right" vertical="center" wrapText="1"/>
    </xf>
    <xf numFmtId="0" fontId="17" fillId="0" borderId="5" xfId="0" applyFont="1" applyFill="1" applyBorder="1" applyAlignment="1">
      <alignment horizontal="right" vertical="center" wrapText="1"/>
    </xf>
    <xf numFmtId="0" fontId="17" fillId="0" borderId="1" xfId="0" applyFont="1" applyFill="1" applyBorder="1" applyAlignment="1">
      <alignment horizontal="center" vertical="center"/>
    </xf>
    <xf numFmtId="176" fontId="16" fillId="0" borderId="4" xfId="0" applyNumberFormat="1" applyFont="1" applyFill="1" applyBorder="1" applyAlignment="1">
      <alignment horizontal="center" vertical="center"/>
    </xf>
    <xf numFmtId="0" fontId="16" fillId="0" borderId="9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/>
    </xf>
    <xf numFmtId="0" fontId="16" fillId="0" borderId="4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6" fillId="0" borderId="11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left" vertical="center" wrapText="1"/>
    </xf>
    <xf numFmtId="9" fontId="17" fillId="0" borderId="22" xfId="3" applyNumberFormat="1" applyFont="1" applyBorder="1" applyAlignment="1">
      <alignment horizontal="center" vertical="center" wrapText="1"/>
    </xf>
    <xf numFmtId="177" fontId="17" fillId="0" borderId="1" xfId="0" applyNumberFormat="1" applyFont="1" applyFill="1" applyBorder="1" applyAlignment="1">
      <alignment vertical="center" wrapText="1"/>
    </xf>
    <xf numFmtId="9" fontId="17" fillId="0" borderId="1" xfId="0" applyNumberFormat="1" applyFont="1" applyFill="1" applyBorder="1" applyAlignment="1">
      <alignment vertical="center" wrapText="1"/>
    </xf>
    <xf numFmtId="10" fontId="17" fillId="0" borderId="22" xfId="3" applyNumberFormat="1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center" vertical="center" wrapText="1"/>
    </xf>
    <xf numFmtId="9" fontId="17" fillId="2" borderId="22" xfId="3" applyNumberFormat="1" applyFont="1" applyFill="1" applyBorder="1" applyAlignment="1">
      <alignment horizontal="center" vertical="center" wrapText="1"/>
    </xf>
    <xf numFmtId="9" fontId="23" fillId="0" borderId="22" xfId="4" applyNumberFormat="1" applyFont="1" applyBorder="1" applyAlignment="1">
      <alignment horizontal="center" vertical="center" wrapText="1"/>
    </xf>
    <xf numFmtId="0" fontId="17" fillId="0" borderId="18" xfId="0" applyFont="1" applyFill="1" applyBorder="1" applyAlignment="1">
      <alignment horizontal="left" vertical="center" wrapText="1"/>
    </xf>
    <xf numFmtId="9" fontId="17" fillId="0" borderId="1" xfId="3" applyNumberFormat="1" applyFont="1" applyBorder="1" applyAlignment="1">
      <alignment horizontal="center" vertical="center" wrapText="1"/>
    </xf>
    <xf numFmtId="9" fontId="17" fillId="0" borderId="1" xfId="0" applyNumberFormat="1" applyFont="1" applyFill="1" applyBorder="1" applyAlignment="1">
      <alignment horizontal="center" vertical="center" wrapText="1"/>
    </xf>
    <xf numFmtId="0" fontId="17" fillId="0" borderId="13" xfId="0" applyFont="1" applyFill="1" applyBorder="1" applyAlignment="1">
      <alignment horizontal="center" vertical="center" wrapText="1"/>
    </xf>
    <xf numFmtId="0" fontId="17" fillId="0" borderId="9" xfId="0" applyFont="1" applyFill="1" applyBorder="1" applyAlignment="1">
      <alignment horizontal="left" vertical="center" wrapText="1"/>
    </xf>
    <xf numFmtId="0" fontId="17" fillId="0" borderId="9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vertical="center" wrapText="1"/>
    </xf>
    <xf numFmtId="0" fontId="23" fillId="0" borderId="0" xfId="0" applyFont="1" applyFill="1" applyBorder="1" applyAlignment="1">
      <alignment vertical="center"/>
    </xf>
    <xf numFmtId="0" fontId="24" fillId="0" borderId="0" xfId="0" applyFont="1" applyBorder="1" applyAlignment="1">
      <alignment horizontal="center" vertical="center"/>
    </xf>
    <xf numFmtId="0" fontId="25" fillId="0" borderId="1" xfId="0" applyFont="1" applyBorder="1">
      <alignment vertical="center"/>
    </xf>
    <xf numFmtId="43" fontId="0" fillId="0" borderId="0" xfId="0" applyNumberFormat="1">
      <alignment vertical="center"/>
    </xf>
    <xf numFmtId="43" fontId="0" fillId="0" borderId="1" xfId="0" applyNumberFormat="1" applyBorder="1">
      <alignment vertical="center"/>
    </xf>
    <xf numFmtId="0" fontId="26" fillId="0" borderId="0" xfId="0" applyFont="1">
      <alignment vertical="center"/>
    </xf>
    <xf numFmtId="0" fontId="27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/>
    </xf>
    <xf numFmtId="0" fontId="30" fillId="2" borderId="1" xfId="0" applyFont="1" applyFill="1" applyBorder="1" applyAlignment="1">
      <alignment horizontal="center" vertical="center" wrapText="1"/>
    </xf>
    <xf numFmtId="9" fontId="30" fillId="2" borderId="1" xfId="0" applyNumberFormat="1" applyFont="1" applyFill="1" applyBorder="1" applyAlignment="1">
      <alignment horizontal="center" vertical="center" wrapText="1"/>
    </xf>
    <xf numFmtId="0" fontId="30" fillId="2" borderId="1" xfId="0" applyNumberFormat="1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0" fillId="3" borderId="1" xfId="0" applyNumberFormat="1" applyFont="1" applyFill="1" applyBorder="1" applyAlignment="1">
      <alignment horizontal="center" vertical="center" wrapText="1"/>
    </xf>
    <xf numFmtId="9" fontId="30" fillId="3" borderId="1" xfId="0" applyNumberFormat="1" applyFont="1" applyFill="1" applyBorder="1" applyAlignment="1">
      <alignment horizontal="center" vertical="center" wrapText="1"/>
    </xf>
    <xf numFmtId="0" fontId="29" fillId="3" borderId="1" xfId="0" applyFont="1" applyFill="1" applyBorder="1" applyAlignment="1">
      <alignment horizontal="center" vertical="center" wrapText="1"/>
    </xf>
    <xf numFmtId="0" fontId="31" fillId="0" borderId="1" xfId="0" applyNumberFormat="1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vertical="center"/>
    </xf>
    <xf numFmtId="0" fontId="33" fillId="0" borderId="1" xfId="0" applyFont="1" applyBorder="1" applyAlignment="1">
      <alignment vertical="center" wrapText="1"/>
    </xf>
    <xf numFmtId="49" fontId="31" fillId="0" borderId="1" xfId="0" applyNumberFormat="1" applyFont="1" applyFill="1" applyBorder="1" applyAlignment="1">
      <alignment horizontal="center" vertical="center" wrapText="1"/>
    </xf>
    <xf numFmtId="0" fontId="33" fillId="0" borderId="1" xfId="0" applyFont="1" applyBorder="1" applyAlignment="1">
      <alignment horizontal="right" vertical="center" wrapText="1"/>
    </xf>
    <xf numFmtId="0" fontId="27" fillId="0" borderId="1" xfId="0" applyFont="1" applyBorder="1" applyAlignment="1">
      <alignment horizontal="right" vertical="center"/>
    </xf>
    <xf numFmtId="0" fontId="30" fillId="0" borderId="1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18" fillId="0" borderId="8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center" wrapText="1"/>
    </xf>
    <xf numFmtId="0" fontId="16" fillId="0" borderId="4" xfId="0" applyFont="1" applyFill="1" applyBorder="1" applyAlignment="1">
      <alignment horizontal="center" vertical="center" wrapText="1"/>
    </xf>
    <xf numFmtId="176" fontId="17" fillId="0" borderId="2" xfId="0" applyNumberFormat="1" applyFont="1" applyFill="1" applyBorder="1" applyAlignment="1">
      <alignment horizontal="right" vertical="center" wrapText="1"/>
    </xf>
    <xf numFmtId="176" fontId="17" fillId="0" borderId="4" xfId="0" applyNumberFormat="1" applyFont="1" applyFill="1" applyBorder="1" applyAlignment="1">
      <alignment horizontal="right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0" borderId="6" xfId="0" applyFont="1" applyFill="1" applyBorder="1" applyAlignment="1">
      <alignment horizontal="center" vertical="center" wrapText="1"/>
    </xf>
    <xf numFmtId="0" fontId="20" fillId="0" borderId="23" xfId="2" applyNumberFormat="1" applyFont="1" applyBorder="1" applyAlignment="1">
      <alignment horizontal="left" vertical="center" wrapText="1"/>
    </xf>
    <xf numFmtId="0" fontId="17" fillId="0" borderId="23" xfId="2" applyNumberFormat="1" applyFont="1" applyBorder="1" applyAlignment="1">
      <alignment horizontal="left" vertical="center" wrapText="1"/>
    </xf>
    <xf numFmtId="0" fontId="20" fillId="0" borderId="22" xfId="2" applyNumberFormat="1" applyFont="1" applyBorder="1" applyAlignment="1">
      <alignment horizontal="left" vertical="center" wrapText="1"/>
    </xf>
    <xf numFmtId="0" fontId="17" fillId="0" borderId="22" xfId="2" applyNumberFormat="1" applyFont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0" xfId="0" applyFont="1" applyFill="1" applyBorder="1" applyAlignment="1">
      <alignment horizontal="left" vertical="center" wrapText="1"/>
    </xf>
    <xf numFmtId="0" fontId="17" fillId="0" borderId="8" xfId="0" applyFont="1" applyFill="1" applyBorder="1" applyAlignment="1">
      <alignment horizontal="left" vertical="center" wrapText="1"/>
    </xf>
    <xf numFmtId="0" fontId="17" fillId="0" borderId="21" xfId="0" applyFont="1" applyFill="1" applyBorder="1" applyAlignment="1">
      <alignment horizontal="left" vertical="center" wrapText="1"/>
    </xf>
    <xf numFmtId="0" fontId="17" fillId="0" borderId="0" xfId="0" applyFont="1" applyFill="1" applyAlignment="1">
      <alignment horizontal="left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7" fillId="0" borderId="12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19" xfId="0" applyFont="1" applyFill="1" applyBorder="1" applyAlignment="1">
      <alignment horizontal="center" vertical="center" wrapText="1"/>
    </xf>
    <xf numFmtId="0" fontId="22" fillId="0" borderId="20" xfId="0" applyFont="1" applyFill="1" applyBorder="1" applyAlignment="1">
      <alignment horizontal="center" vertical="center" wrapText="1"/>
    </xf>
    <xf numFmtId="0" fontId="22" fillId="0" borderId="0" xfId="0" applyFont="1" applyFill="1" applyBorder="1" applyAlignment="1">
      <alignment horizontal="center" vertical="center" wrapText="1"/>
    </xf>
    <xf numFmtId="0" fontId="22" fillId="0" borderId="19" xfId="0" applyFont="1" applyFill="1" applyBorder="1" applyAlignment="1">
      <alignment horizontal="center" vertical="center" wrapText="1"/>
    </xf>
    <xf numFmtId="0" fontId="17" fillId="0" borderId="20" xfId="0" applyFont="1" applyFill="1" applyBorder="1" applyAlignment="1">
      <alignment horizontal="center" vertical="center" wrapText="1"/>
    </xf>
    <xf numFmtId="0" fontId="17" fillId="0" borderId="13" xfId="0" applyFont="1" applyFill="1" applyBorder="1" applyAlignment="1">
      <alignment horizontal="center" vertical="center" wrapText="1"/>
    </xf>
    <xf numFmtId="0" fontId="17" fillId="0" borderId="14" xfId="0" applyFont="1" applyFill="1" applyBorder="1" applyAlignment="1">
      <alignment horizontal="center" vertical="center" wrapText="1"/>
    </xf>
    <xf numFmtId="0" fontId="17" fillId="0" borderId="15" xfId="0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horizontal="center" vertical="center" wrapText="1"/>
    </xf>
    <xf numFmtId="0" fontId="16" fillId="0" borderId="10" xfId="0" applyFont="1" applyFill="1" applyBorder="1" applyAlignment="1">
      <alignment horizontal="center" vertical="center" wrapText="1"/>
    </xf>
    <xf numFmtId="0" fontId="16" fillId="0" borderId="8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9" fillId="3" borderId="1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left" vertical="center" wrapText="1"/>
    </xf>
    <xf numFmtId="0" fontId="30" fillId="2" borderId="1" xfId="0" applyFont="1" applyFill="1" applyBorder="1" applyAlignment="1">
      <alignment horizontal="left" vertical="center" wrapText="1"/>
    </xf>
    <xf numFmtId="0" fontId="28" fillId="0" borderId="1" xfId="0" applyFont="1" applyFill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7" fillId="0" borderId="1" xfId="0" applyFont="1" applyBorder="1" applyAlignment="1">
      <alignment horizontal="left" vertical="center" wrapText="1"/>
    </xf>
    <xf numFmtId="0" fontId="32" fillId="0" borderId="1" xfId="0" applyFont="1" applyBorder="1" applyAlignment="1">
      <alignment horizontal="left" vertical="center"/>
    </xf>
    <xf numFmtId="49" fontId="31" fillId="0" borderId="1" xfId="0" applyNumberFormat="1" applyFont="1" applyBorder="1" applyAlignment="1">
      <alignment horizontal="center" vertical="center" wrapText="1"/>
    </xf>
    <xf numFmtId="0" fontId="32" fillId="0" borderId="0" xfId="0" applyFont="1" applyAlignment="1">
      <alignment horizontal="left" vertical="center" wrapText="1"/>
    </xf>
    <xf numFmtId="0" fontId="28" fillId="0" borderId="1" xfId="0" applyFont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29" fillId="2" borderId="1" xfId="0" applyFont="1" applyFill="1" applyBorder="1" applyAlignment="1">
      <alignment horizontal="center" vertical="center" wrapText="1"/>
    </xf>
    <xf numFmtId="0" fontId="27" fillId="2" borderId="1" xfId="0" applyFont="1" applyFill="1" applyBorder="1" applyAlignment="1">
      <alignment horizontal="left" vertical="center" wrapText="1"/>
    </xf>
    <xf numFmtId="0" fontId="30" fillId="3" borderId="2" xfId="0" applyFont="1" applyFill="1" applyBorder="1" applyAlignment="1">
      <alignment horizontal="left" vertical="center" wrapText="1"/>
    </xf>
    <xf numFmtId="0" fontId="30" fillId="3" borderId="4" xfId="0" applyFont="1" applyFill="1" applyBorder="1" applyAlignment="1">
      <alignment horizontal="left" vertical="center" wrapText="1"/>
    </xf>
    <xf numFmtId="0" fontId="34" fillId="4" borderId="2" xfId="0" applyFont="1" applyFill="1" applyBorder="1" applyAlignment="1">
      <alignment horizontal="center" vertical="center" wrapText="1"/>
    </xf>
    <xf numFmtId="0" fontId="34" fillId="4" borderId="4" xfId="0" applyFont="1" applyFill="1" applyBorder="1" applyAlignment="1">
      <alignment horizontal="center" vertical="center" wrapText="1"/>
    </xf>
    <xf numFmtId="0" fontId="30" fillId="3" borderId="9" xfId="0" applyFont="1" applyFill="1" applyBorder="1" applyAlignment="1">
      <alignment horizontal="center" vertical="center" wrapText="1"/>
    </xf>
    <xf numFmtId="0" fontId="30" fillId="3" borderId="25" xfId="0" applyFont="1" applyFill="1" applyBorder="1" applyAlignment="1">
      <alignment horizontal="center" vertical="center" wrapText="1"/>
    </xf>
    <xf numFmtId="0" fontId="30" fillId="3" borderId="10" xfId="0" applyFont="1" applyFill="1" applyBorder="1" applyAlignment="1">
      <alignment horizontal="center" vertical="center" wrapText="1"/>
    </xf>
    <xf numFmtId="0" fontId="30" fillId="3" borderId="26" xfId="0" applyFont="1" applyFill="1" applyBorder="1" applyAlignment="1">
      <alignment horizontal="center" vertical="center" wrapText="1"/>
    </xf>
    <xf numFmtId="0" fontId="29" fillId="3" borderId="5" xfId="0" applyFont="1" applyFill="1" applyBorder="1" applyAlignment="1">
      <alignment horizontal="center" vertical="center" wrapText="1"/>
    </xf>
    <xf numFmtId="0" fontId="29" fillId="3" borderId="6" xfId="0" applyFont="1" applyFill="1" applyBorder="1" applyAlignment="1">
      <alignment horizontal="center" vertical="center" wrapText="1"/>
    </xf>
    <xf numFmtId="0" fontId="29" fillId="3" borderId="7" xfId="0" applyFont="1" applyFill="1" applyBorder="1" applyAlignment="1">
      <alignment horizontal="center" vertical="center" wrapText="1"/>
    </xf>
    <xf numFmtId="0" fontId="30" fillId="3" borderId="2" xfId="0" applyFont="1" applyFill="1" applyBorder="1" applyAlignment="1">
      <alignment horizontal="center" vertical="center" wrapText="1"/>
    </xf>
    <xf numFmtId="0" fontId="30" fillId="3" borderId="4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0" fillId="3" borderId="28" xfId="0" applyFont="1" applyFill="1" applyBorder="1" applyAlignment="1">
      <alignment horizontal="center" vertical="center" wrapText="1"/>
    </xf>
    <xf numFmtId="0" fontId="34" fillId="4" borderId="2" xfId="0" applyFont="1" applyFill="1" applyBorder="1" applyAlignment="1">
      <alignment horizontal="left" vertical="center" wrapText="1"/>
    </xf>
    <xf numFmtId="0" fontId="34" fillId="4" borderId="4" xfId="0" applyFont="1" applyFill="1" applyBorder="1" applyAlignment="1">
      <alignment horizontal="left" vertical="center" wrapText="1"/>
    </xf>
    <xf numFmtId="0" fontId="35" fillId="0" borderId="2" xfId="0" applyFont="1" applyBorder="1" applyAlignment="1">
      <alignment horizontal="left" vertical="center" wrapText="1"/>
    </xf>
    <xf numFmtId="0" fontId="35" fillId="0" borderId="3" xfId="0" applyFont="1" applyBorder="1" applyAlignment="1">
      <alignment horizontal="left" vertical="center" wrapText="1"/>
    </xf>
    <xf numFmtId="0" fontId="35" fillId="0" borderId="4" xfId="0" applyFont="1" applyBorder="1" applyAlignment="1">
      <alignment horizontal="left" vertical="center" wrapText="1"/>
    </xf>
    <xf numFmtId="0" fontId="35" fillId="0" borderId="24" xfId="0" applyFont="1" applyBorder="1" applyAlignment="1">
      <alignment horizontal="left" vertical="center" wrapText="1"/>
    </xf>
  </cellXfs>
  <cellStyles count="5">
    <cellStyle name="常规" xfId="0" builtinId="0"/>
    <cellStyle name="常规 4" xfId="2"/>
    <cellStyle name="常规 4 2" xfId="3"/>
    <cellStyle name="常规 5" xfId="4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"/>
  <sheetViews>
    <sheetView workbookViewId="0">
      <selection activeCell="A5" sqref="A5"/>
    </sheetView>
  </sheetViews>
  <sheetFormatPr defaultColWidth="9" defaultRowHeight="13.5"/>
  <cols>
    <col min="1" max="1" width="181.375" customWidth="1"/>
  </cols>
  <sheetData>
    <row r="1" spans="1:11" ht="45" customHeight="1">
      <c r="A1" s="13" t="s">
        <v>0</v>
      </c>
    </row>
    <row r="2" spans="1:11" ht="149.25" customHeight="1">
      <c r="A2" s="14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</row>
    <row r="3" spans="1:11" ht="51" customHeight="1">
      <c r="A3" s="16"/>
      <c r="B3" s="15"/>
      <c r="C3" s="15"/>
      <c r="D3" s="15"/>
      <c r="E3" s="15"/>
      <c r="F3" s="15"/>
      <c r="G3" s="15"/>
      <c r="H3" s="15"/>
      <c r="I3" s="15"/>
      <c r="J3" s="15"/>
      <c r="K3" s="15"/>
    </row>
    <row r="4" spans="1:11" ht="51" customHeight="1">
      <c r="A4" s="16"/>
      <c r="B4" s="15"/>
      <c r="C4" s="15"/>
      <c r="D4" s="15"/>
      <c r="E4" s="15"/>
      <c r="F4" s="15"/>
      <c r="G4" s="15"/>
      <c r="H4" s="15"/>
      <c r="I4" s="15"/>
      <c r="J4" s="15"/>
      <c r="K4" s="15"/>
    </row>
    <row r="5" spans="1:11" ht="51" customHeight="1">
      <c r="A5" s="17" t="s">
        <v>102</v>
      </c>
      <c r="B5" s="15"/>
      <c r="C5" s="15"/>
      <c r="D5" s="15"/>
      <c r="E5" s="15"/>
      <c r="F5" s="15"/>
      <c r="G5" s="15"/>
      <c r="H5" s="15"/>
      <c r="I5" s="15"/>
      <c r="J5" s="15"/>
      <c r="K5" s="15"/>
    </row>
    <row r="6" spans="1:11" ht="51" customHeight="1">
      <c r="A6" s="17" t="s">
        <v>100</v>
      </c>
      <c r="B6" s="15"/>
      <c r="C6" s="15"/>
      <c r="D6" s="15"/>
      <c r="E6" s="15"/>
      <c r="F6" s="15"/>
      <c r="G6" s="15"/>
      <c r="H6" s="15"/>
      <c r="I6" s="15"/>
      <c r="J6" s="15"/>
      <c r="K6" s="15"/>
    </row>
    <row r="7" spans="1:11" ht="51" customHeight="1">
      <c r="A7" s="18" t="s">
        <v>101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s="11" customFormat="1" ht="27" customHeight="1">
      <c r="A8" s="19"/>
    </row>
    <row r="9" spans="1:11" s="11" customFormat="1" ht="27" customHeight="1"/>
    <row r="10" spans="1:11" s="11" customFormat="1" ht="27" customHeight="1"/>
  </sheetData>
  <phoneticPr fontId="13" type="noConversion"/>
  <pageMargins left="0.7" right="0.76" top="2.02" bottom="1.6" header="0.92" footer="1.06"/>
  <pageSetup paperSize="9" scale="72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2"/>
  <sheetViews>
    <sheetView workbookViewId="0">
      <selection activeCell="A17" sqref="A17"/>
    </sheetView>
  </sheetViews>
  <sheetFormatPr defaultColWidth="9" defaultRowHeight="13.5"/>
  <cols>
    <col min="1" max="1" width="81.625" customWidth="1"/>
  </cols>
  <sheetData>
    <row r="1" spans="1:1">
      <c r="A1" s="12"/>
    </row>
    <row r="2" spans="1:1" ht="17.25" customHeight="1">
      <c r="A2" s="12"/>
    </row>
    <row r="3" spans="1:1" ht="39" customHeight="1">
      <c r="A3" s="54" t="s">
        <v>141</v>
      </c>
    </row>
    <row r="4" spans="1:1" s="11" customFormat="1" ht="30.75" customHeight="1">
      <c r="A4" s="12"/>
    </row>
    <row r="5" spans="1:1" s="11" customFormat="1" ht="30.75" customHeight="1">
      <c r="A5" s="55" t="s">
        <v>2</v>
      </c>
    </row>
    <row r="6" spans="1:1" s="11" customFormat="1" ht="30.75" customHeight="1">
      <c r="A6" s="55" t="s">
        <v>3</v>
      </c>
    </row>
    <row r="7" spans="1:1" s="11" customFormat="1" ht="30.75" customHeight="1">
      <c r="A7" s="55" t="s">
        <v>4</v>
      </c>
    </row>
    <row r="8" spans="1:1" s="11" customFormat="1" ht="30.75" customHeight="1">
      <c r="A8" s="20" t="s">
        <v>142</v>
      </c>
    </row>
    <row r="9" spans="1:1" s="11" customFormat="1" ht="30.75" customHeight="1">
      <c r="A9" s="20" t="s">
        <v>143</v>
      </c>
    </row>
    <row r="10" spans="1:1" s="11" customFormat="1" ht="30.75" customHeight="1">
      <c r="A10" s="20" t="s">
        <v>144</v>
      </c>
    </row>
    <row r="11" spans="1:1" ht="46.5" customHeight="1">
      <c r="A11" s="20" t="s">
        <v>145</v>
      </c>
    </row>
    <row r="12" spans="1:1">
      <c r="A12" s="12"/>
    </row>
  </sheetData>
  <phoneticPr fontId="1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A46"/>
  <sheetViews>
    <sheetView workbookViewId="0">
      <selection activeCell="E10" sqref="E10:I10"/>
    </sheetView>
  </sheetViews>
  <sheetFormatPr defaultColWidth="11" defaultRowHeight="14.25"/>
  <cols>
    <col min="1" max="1" width="24.875" style="9" customWidth="1"/>
    <col min="2" max="2" width="22.125" style="9" customWidth="1"/>
    <col min="3" max="3" width="23.625" style="9" customWidth="1"/>
    <col min="4" max="4" width="24.375" style="9" customWidth="1"/>
    <col min="5" max="5" width="19.125" style="9" customWidth="1"/>
    <col min="6" max="6" width="14.125" style="9" customWidth="1"/>
    <col min="7" max="7" width="13.125" style="9" customWidth="1"/>
    <col min="8" max="8" width="11.875" style="9" customWidth="1"/>
    <col min="9" max="9" width="25.125" style="9" customWidth="1"/>
    <col min="10" max="16378" width="11" style="9"/>
    <col min="16379" max="16384" width="11" style="53"/>
  </cols>
  <sheetData>
    <row r="1" spans="1:9" s="9" customFormat="1" ht="64.5" customHeight="1">
      <c r="A1" s="79" t="s">
        <v>140</v>
      </c>
      <c r="B1" s="79"/>
      <c r="C1" s="79"/>
      <c r="D1" s="79"/>
      <c r="E1" s="79"/>
      <c r="F1" s="79"/>
      <c r="G1" s="79"/>
      <c r="H1" s="79"/>
      <c r="I1" s="79"/>
    </row>
    <row r="2" spans="1:9" s="9" customFormat="1" ht="30" customHeight="1">
      <c r="A2" s="27" t="s">
        <v>5</v>
      </c>
      <c r="B2" s="80" t="s">
        <v>103</v>
      </c>
      <c r="C2" s="81"/>
      <c r="D2" s="81"/>
      <c r="E2" s="81"/>
      <c r="F2" s="81"/>
      <c r="G2" s="81"/>
      <c r="H2" s="81"/>
      <c r="I2" s="82"/>
    </row>
    <row r="3" spans="1:9" s="9" customFormat="1" ht="26.25" customHeight="1">
      <c r="A3" s="87" t="s">
        <v>6</v>
      </c>
      <c r="B3" s="28"/>
      <c r="C3" s="28" t="s">
        <v>7</v>
      </c>
      <c r="D3" s="29" t="s">
        <v>8</v>
      </c>
      <c r="E3" s="30" t="s">
        <v>9</v>
      </c>
      <c r="F3" s="83" t="s">
        <v>10</v>
      </c>
      <c r="G3" s="84"/>
      <c r="H3" s="31" t="s">
        <v>11</v>
      </c>
      <c r="I3" s="32" t="s">
        <v>12</v>
      </c>
    </row>
    <row r="4" spans="1:9" s="9" customFormat="1" ht="23.25" customHeight="1">
      <c r="A4" s="88"/>
      <c r="B4" s="33" t="s">
        <v>188</v>
      </c>
      <c r="C4" s="23">
        <v>1028.1300000000001</v>
      </c>
      <c r="D4" s="23">
        <v>1028.1300000000001</v>
      </c>
      <c r="E4" s="23">
        <v>1028.1300000000001</v>
      </c>
      <c r="F4" s="85">
        <f>E4/D4%</f>
        <v>100</v>
      </c>
      <c r="G4" s="86"/>
      <c r="H4" s="25">
        <v>10</v>
      </c>
      <c r="I4" s="26">
        <f>F4*H4*0.01</f>
        <v>10</v>
      </c>
    </row>
    <row r="5" spans="1:9" s="9" customFormat="1" ht="23.25" customHeight="1">
      <c r="A5" s="88"/>
      <c r="B5" s="34" t="s">
        <v>13</v>
      </c>
      <c r="C5" s="24">
        <v>4.5</v>
      </c>
      <c r="D5" s="24">
        <v>4.5</v>
      </c>
      <c r="E5" s="24">
        <v>4.5</v>
      </c>
      <c r="F5" s="85">
        <v>100</v>
      </c>
      <c r="G5" s="86"/>
      <c r="H5" s="25">
        <v>10</v>
      </c>
      <c r="I5" s="26">
        <v>10</v>
      </c>
    </row>
    <row r="6" spans="1:9" s="9" customFormat="1" ht="23.25" customHeight="1">
      <c r="A6" s="88"/>
      <c r="B6" s="34" t="s">
        <v>14</v>
      </c>
      <c r="C6" s="24">
        <f>C4-C5</f>
        <v>1023.6300000000001</v>
      </c>
      <c r="D6" s="24">
        <f>D4-D5</f>
        <v>1023.6300000000001</v>
      </c>
      <c r="E6" s="24">
        <f>E4-E5</f>
        <v>1023.6300000000001</v>
      </c>
      <c r="F6" s="85">
        <f>E6/D6%</f>
        <v>100</v>
      </c>
      <c r="G6" s="86"/>
      <c r="H6" s="25">
        <v>10</v>
      </c>
      <c r="I6" s="26">
        <v>10</v>
      </c>
    </row>
    <row r="7" spans="1:9" s="9" customFormat="1" ht="23.25" customHeight="1">
      <c r="A7" s="93" t="s">
        <v>15</v>
      </c>
      <c r="B7" s="87" t="s">
        <v>16</v>
      </c>
      <c r="C7" s="87"/>
      <c r="D7" s="87"/>
      <c r="E7" s="93" t="s">
        <v>17</v>
      </c>
      <c r="F7" s="93"/>
      <c r="G7" s="93"/>
      <c r="H7" s="93"/>
      <c r="I7" s="93"/>
    </row>
    <row r="8" spans="1:9" s="9" customFormat="1" ht="23.25" customHeight="1">
      <c r="A8" s="83"/>
      <c r="B8" s="91" t="s">
        <v>108</v>
      </c>
      <c r="C8" s="92"/>
      <c r="D8" s="92"/>
      <c r="E8" s="89" t="s">
        <v>109</v>
      </c>
      <c r="F8" s="90"/>
      <c r="G8" s="90"/>
      <c r="H8" s="90"/>
      <c r="I8" s="90"/>
    </row>
    <row r="9" spans="1:9" s="9" customFormat="1" ht="23.25" customHeight="1">
      <c r="A9" s="83"/>
      <c r="B9" s="91" t="s">
        <v>110</v>
      </c>
      <c r="C9" s="92"/>
      <c r="D9" s="92"/>
      <c r="E9" s="89" t="s">
        <v>111</v>
      </c>
      <c r="F9" s="90"/>
      <c r="G9" s="90"/>
      <c r="H9" s="90"/>
      <c r="I9" s="90"/>
    </row>
    <row r="10" spans="1:9" s="9" customFormat="1" ht="23.25" customHeight="1">
      <c r="A10" s="83"/>
      <c r="B10" s="91" t="s">
        <v>112</v>
      </c>
      <c r="C10" s="92"/>
      <c r="D10" s="92"/>
      <c r="E10" s="89" t="s">
        <v>113</v>
      </c>
      <c r="F10" s="90"/>
      <c r="G10" s="90"/>
      <c r="H10" s="90"/>
      <c r="I10" s="90"/>
    </row>
    <row r="11" spans="1:9" s="9" customFormat="1" ht="23.25" customHeight="1">
      <c r="A11" s="98" t="s">
        <v>18</v>
      </c>
      <c r="B11" s="29" t="s">
        <v>19</v>
      </c>
      <c r="C11" s="35" t="s">
        <v>20</v>
      </c>
      <c r="D11" s="30" t="s">
        <v>21</v>
      </c>
      <c r="E11" s="28" t="s">
        <v>22</v>
      </c>
      <c r="F11" s="28" t="s">
        <v>23</v>
      </c>
      <c r="G11" s="28" t="s">
        <v>11</v>
      </c>
      <c r="H11" s="28" t="s">
        <v>12</v>
      </c>
      <c r="I11" s="28" t="s">
        <v>24</v>
      </c>
    </row>
    <row r="12" spans="1:9" s="9" customFormat="1" ht="23.25" customHeight="1">
      <c r="A12" s="98"/>
      <c r="B12" s="99" t="s">
        <v>25</v>
      </c>
      <c r="C12" s="106" t="s">
        <v>26</v>
      </c>
      <c r="D12" s="36" t="s">
        <v>27</v>
      </c>
      <c r="E12" s="37">
        <v>1</v>
      </c>
      <c r="F12" s="37">
        <v>1</v>
      </c>
      <c r="G12" s="38">
        <v>2</v>
      </c>
      <c r="H12" s="38">
        <v>2</v>
      </c>
      <c r="I12" s="39"/>
    </row>
    <row r="13" spans="1:9" s="9" customFormat="1" ht="23.25" customHeight="1">
      <c r="A13" s="98"/>
      <c r="B13" s="100"/>
      <c r="C13" s="107"/>
      <c r="D13" s="36" t="s">
        <v>28</v>
      </c>
      <c r="E13" s="37" t="s">
        <v>114</v>
      </c>
      <c r="F13" s="40">
        <v>1</v>
      </c>
      <c r="G13" s="38">
        <v>2</v>
      </c>
      <c r="H13" s="38">
        <v>2</v>
      </c>
      <c r="I13" s="39"/>
    </row>
    <row r="14" spans="1:9" s="9" customFormat="1" ht="23.25" customHeight="1">
      <c r="A14" s="98"/>
      <c r="B14" s="100"/>
      <c r="C14" s="107"/>
      <c r="D14" s="36" t="s">
        <v>29</v>
      </c>
      <c r="E14" s="37" t="s">
        <v>115</v>
      </c>
      <c r="F14" s="37">
        <v>1</v>
      </c>
      <c r="G14" s="38">
        <v>2</v>
      </c>
      <c r="H14" s="38">
        <v>2</v>
      </c>
      <c r="I14" s="39"/>
    </row>
    <row r="15" spans="1:9" s="9" customFormat="1" ht="23.25" customHeight="1">
      <c r="A15" s="98"/>
      <c r="B15" s="100"/>
      <c r="C15" s="108"/>
      <c r="D15" s="36" t="s">
        <v>30</v>
      </c>
      <c r="E15" s="37" t="s">
        <v>116</v>
      </c>
      <c r="F15" s="37">
        <v>0</v>
      </c>
      <c r="G15" s="38">
        <v>2</v>
      </c>
      <c r="H15" s="38">
        <v>2</v>
      </c>
      <c r="I15" s="39"/>
    </row>
    <row r="16" spans="1:9" s="9" customFormat="1" ht="23.25" customHeight="1">
      <c r="A16" s="98"/>
      <c r="B16" s="100"/>
      <c r="C16" s="109" t="s">
        <v>31</v>
      </c>
      <c r="D16" s="36" t="s">
        <v>32</v>
      </c>
      <c r="E16" s="37" t="s">
        <v>117</v>
      </c>
      <c r="F16" s="37" t="s">
        <v>117</v>
      </c>
      <c r="G16" s="38">
        <v>2</v>
      </c>
      <c r="H16" s="38">
        <v>1.8</v>
      </c>
      <c r="I16" s="41" t="s">
        <v>118</v>
      </c>
    </row>
    <row r="17" spans="1:9" s="9" customFormat="1" ht="23.25" customHeight="1">
      <c r="A17" s="98"/>
      <c r="B17" s="100"/>
      <c r="C17" s="108"/>
      <c r="D17" s="36" t="s">
        <v>33</v>
      </c>
      <c r="E17" s="37" t="s">
        <v>119</v>
      </c>
      <c r="F17" s="37" t="s">
        <v>119</v>
      </c>
      <c r="G17" s="38">
        <v>2</v>
      </c>
      <c r="H17" s="38">
        <v>2</v>
      </c>
      <c r="I17" s="33"/>
    </row>
    <row r="18" spans="1:9" s="9" customFormat="1" ht="23.25" customHeight="1">
      <c r="A18" s="98"/>
      <c r="B18" s="100"/>
      <c r="C18" s="42" t="s">
        <v>34</v>
      </c>
      <c r="D18" s="36" t="s">
        <v>35</v>
      </c>
      <c r="E18" s="37" t="s">
        <v>119</v>
      </c>
      <c r="F18" s="37" t="s">
        <v>119</v>
      </c>
      <c r="G18" s="38">
        <v>2</v>
      </c>
      <c r="H18" s="38">
        <v>2</v>
      </c>
      <c r="I18" s="33"/>
    </row>
    <row r="19" spans="1:9" s="9" customFormat="1" ht="23.25" customHeight="1">
      <c r="A19" s="98"/>
      <c r="B19" s="100"/>
      <c r="C19" s="43" t="s">
        <v>36</v>
      </c>
      <c r="D19" s="36" t="s">
        <v>37</v>
      </c>
      <c r="E19" s="37" t="s">
        <v>119</v>
      </c>
      <c r="F19" s="37" t="s">
        <v>119</v>
      </c>
      <c r="G19" s="38">
        <v>2</v>
      </c>
      <c r="H19" s="38">
        <v>1.8</v>
      </c>
      <c r="I19" s="41" t="s">
        <v>120</v>
      </c>
    </row>
    <row r="20" spans="1:9" s="9" customFormat="1" ht="23.25" customHeight="1">
      <c r="A20" s="98"/>
      <c r="B20" s="100"/>
      <c r="C20" s="43" t="s">
        <v>38</v>
      </c>
      <c r="D20" s="36" t="s">
        <v>39</v>
      </c>
      <c r="E20" s="37" t="s">
        <v>121</v>
      </c>
      <c r="F20" s="37" t="s">
        <v>121</v>
      </c>
      <c r="G20" s="38">
        <v>2</v>
      </c>
      <c r="H20" s="38">
        <v>2</v>
      </c>
      <c r="I20" s="39"/>
    </row>
    <row r="21" spans="1:9" s="9" customFormat="1" ht="23.25" customHeight="1">
      <c r="A21" s="98"/>
      <c r="B21" s="101"/>
      <c r="C21" s="43" t="s">
        <v>40</v>
      </c>
      <c r="D21" s="36" t="s">
        <v>41</v>
      </c>
      <c r="E21" s="37" t="s">
        <v>117</v>
      </c>
      <c r="F21" s="37" t="s">
        <v>117</v>
      </c>
      <c r="G21" s="38">
        <v>2</v>
      </c>
      <c r="H21" s="38">
        <v>2</v>
      </c>
      <c r="I21" s="33"/>
    </row>
    <row r="22" spans="1:9" s="9" customFormat="1" ht="23.25" customHeight="1">
      <c r="A22" s="98"/>
      <c r="B22" s="102" t="s">
        <v>42</v>
      </c>
      <c r="C22" s="106" t="s">
        <v>43</v>
      </c>
      <c r="D22" s="36" t="s">
        <v>122</v>
      </c>
      <c r="E22" s="44" t="s">
        <v>123</v>
      </c>
      <c r="F22" s="37">
        <v>1</v>
      </c>
      <c r="G22" s="38">
        <v>5.5</v>
      </c>
      <c r="H22" s="38">
        <v>5.5</v>
      </c>
      <c r="I22" s="41"/>
    </row>
    <row r="23" spans="1:9" s="9" customFormat="1" ht="23.25" customHeight="1">
      <c r="A23" s="98"/>
      <c r="B23" s="103"/>
      <c r="C23" s="107"/>
      <c r="D23" s="36" t="s">
        <v>124</v>
      </c>
      <c r="E23" s="37" t="s">
        <v>125</v>
      </c>
      <c r="F23" s="37">
        <v>1</v>
      </c>
      <c r="G23" s="38">
        <v>5.5</v>
      </c>
      <c r="H23" s="38">
        <v>5.5</v>
      </c>
      <c r="I23" s="41"/>
    </row>
    <row r="24" spans="1:9" s="9" customFormat="1" ht="23.25" customHeight="1">
      <c r="A24" s="98"/>
      <c r="B24" s="103"/>
      <c r="C24" s="107"/>
      <c r="D24" s="36" t="s">
        <v>126</v>
      </c>
      <c r="E24" s="37" t="s">
        <v>127</v>
      </c>
      <c r="F24" s="37" t="s">
        <v>127</v>
      </c>
      <c r="G24" s="38">
        <v>5.5</v>
      </c>
      <c r="H24" s="38">
        <v>5.5</v>
      </c>
      <c r="I24" s="45"/>
    </row>
    <row r="25" spans="1:9" s="9" customFormat="1" ht="23.25" customHeight="1">
      <c r="A25" s="98"/>
      <c r="B25" s="103"/>
      <c r="C25" s="110"/>
      <c r="D25" s="36" t="s">
        <v>128</v>
      </c>
      <c r="E25" s="37" t="s">
        <v>129</v>
      </c>
      <c r="F25" s="37" t="s">
        <v>129</v>
      </c>
      <c r="G25" s="38">
        <v>5.5</v>
      </c>
      <c r="H25" s="38">
        <v>5.5</v>
      </c>
      <c r="I25" s="41"/>
    </row>
    <row r="26" spans="1:9" s="9" customFormat="1" ht="23.25" customHeight="1">
      <c r="A26" s="98"/>
      <c r="B26" s="103"/>
      <c r="C26" s="98" t="s">
        <v>44</v>
      </c>
      <c r="D26" s="36" t="s">
        <v>130</v>
      </c>
      <c r="E26" s="37" t="s">
        <v>131</v>
      </c>
      <c r="F26" s="37" t="s">
        <v>131</v>
      </c>
      <c r="G26" s="38">
        <v>5.5</v>
      </c>
      <c r="H26" s="38">
        <v>5.5</v>
      </c>
      <c r="I26" s="41"/>
    </row>
    <row r="27" spans="1:9" s="9" customFormat="1" ht="23.25" customHeight="1">
      <c r="A27" s="98"/>
      <c r="B27" s="103"/>
      <c r="C27" s="98"/>
      <c r="D27" s="36" t="s">
        <v>132</v>
      </c>
      <c r="E27" s="37" t="s">
        <v>131</v>
      </c>
      <c r="F27" s="37" t="s">
        <v>131</v>
      </c>
      <c r="G27" s="38">
        <v>5.5</v>
      </c>
      <c r="H27" s="38">
        <v>5.5</v>
      </c>
      <c r="I27" s="41"/>
    </row>
    <row r="28" spans="1:9" s="9" customFormat="1" ht="23.25" customHeight="1">
      <c r="A28" s="98"/>
      <c r="B28" s="103"/>
      <c r="C28" s="98"/>
      <c r="D28" s="36" t="s">
        <v>133</v>
      </c>
      <c r="E28" s="37" t="s">
        <v>131</v>
      </c>
      <c r="F28" s="37" t="s">
        <v>131</v>
      </c>
      <c r="G28" s="38">
        <v>5.5</v>
      </c>
      <c r="H28" s="38">
        <v>5.5</v>
      </c>
      <c r="I28" s="33"/>
    </row>
    <row r="29" spans="1:9" s="9" customFormat="1" ht="23.25" customHeight="1">
      <c r="A29" s="98"/>
      <c r="B29" s="103"/>
      <c r="C29" s="106" t="s">
        <v>48</v>
      </c>
      <c r="D29" s="46" t="s">
        <v>49</v>
      </c>
      <c r="E29" s="41" t="s">
        <v>134</v>
      </c>
      <c r="F29" s="41" t="s">
        <v>134</v>
      </c>
      <c r="G29" s="38">
        <v>6</v>
      </c>
      <c r="H29" s="38">
        <v>6</v>
      </c>
      <c r="I29" s="33"/>
    </row>
    <row r="30" spans="1:9" s="9" customFormat="1" ht="23.25" customHeight="1">
      <c r="A30" s="98"/>
      <c r="B30" s="104"/>
      <c r="C30" s="108"/>
      <c r="D30" s="46" t="s">
        <v>50</v>
      </c>
      <c r="E30" s="41" t="s">
        <v>135</v>
      </c>
      <c r="F30" s="41" t="s">
        <v>135</v>
      </c>
      <c r="G30" s="38">
        <v>5.5</v>
      </c>
      <c r="H30" s="38">
        <v>5.5</v>
      </c>
      <c r="I30" s="33"/>
    </row>
    <row r="31" spans="1:9" s="9" customFormat="1" ht="23.25" customHeight="1">
      <c r="A31" s="98"/>
      <c r="B31" s="105" t="s">
        <v>51</v>
      </c>
      <c r="C31" s="42" t="s">
        <v>52</v>
      </c>
      <c r="D31" s="36" t="s">
        <v>53</v>
      </c>
      <c r="E31" s="47" t="s">
        <v>136</v>
      </c>
      <c r="F31" s="47" t="s">
        <v>136</v>
      </c>
      <c r="G31" s="38">
        <v>2</v>
      </c>
      <c r="H31" s="38">
        <v>2</v>
      </c>
      <c r="I31" s="41"/>
    </row>
    <row r="32" spans="1:9" s="9" customFormat="1" ht="23.25" customHeight="1">
      <c r="A32" s="98"/>
      <c r="B32" s="100"/>
      <c r="C32" s="43" t="s">
        <v>54</v>
      </c>
      <c r="D32" s="36" t="s">
        <v>55</v>
      </c>
      <c r="E32" s="47" t="s">
        <v>136</v>
      </c>
      <c r="F32" s="47" t="s">
        <v>136</v>
      </c>
      <c r="G32" s="38">
        <v>2</v>
      </c>
      <c r="H32" s="38">
        <v>2</v>
      </c>
      <c r="I32" s="33"/>
    </row>
    <row r="33" spans="1:9 16379:16381" s="9" customFormat="1" ht="33" customHeight="1">
      <c r="A33" s="98"/>
      <c r="B33" s="100"/>
      <c r="C33" s="43" t="s">
        <v>56</v>
      </c>
      <c r="D33" s="36" t="s">
        <v>57</v>
      </c>
      <c r="E33" s="37">
        <v>1</v>
      </c>
      <c r="F33" s="37">
        <v>1</v>
      </c>
      <c r="G33" s="38">
        <v>2</v>
      </c>
      <c r="H33" s="38">
        <v>1.8</v>
      </c>
      <c r="I33" s="48" t="s">
        <v>137</v>
      </c>
    </row>
    <row r="34" spans="1:9 16379:16381" s="9" customFormat="1" ht="23.25" customHeight="1">
      <c r="A34" s="98"/>
      <c r="B34" s="100"/>
      <c r="C34" s="43" t="s">
        <v>58</v>
      </c>
      <c r="D34" s="36" t="s">
        <v>59</v>
      </c>
      <c r="E34" s="47" t="s">
        <v>136</v>
      </c>
      <c r="F34" s="47" t="s">
        <v>136</v>
      </c>
      <c r="G34" s="38">
        <v>2</v>
      </c>
      <c r="H34" s="38">
        <v>2</v>
      </c>
      <c r="I34" s="33"/>
    </row>
    <row r="35" spans="1:9 16379:16381" s="9" customFormat="1" ht="23.25" customHeight="1">
      <c r="A35" s="98"/>
      <c r="B35" s="100"/>
      <c r="C35" s="49" t="s">
        <v>60</v>
      </c>
      <c r="D35" s="50" t="s">
        <v>61</v>
      </c>
      <c r="E35" s="47" t="s">
        <v>136</v>
      </c>
      <c r="F35" s="47" t="s">
        <v>136</v>
      </c>
      <c r="G35" s="38">
        <v>2</v>
      </c>
      <c r="H35" s="38">
        <v>2</v>
      </c>
      <c r="I35" s="33"/>
    </row>
    <row r="36" spans="1:9 16379:16381" s="9" customFormat="1" ht="23.25" customHeight="1">
      <c r="A36" s="98"/>
      <c r="B36" s="98" t="s">
        <v>62</v>
      </c>
      <c r="C36" s="51" t="s">
        <v>63</v>
      </c>
      <c r="D36" s="50" t="s">
        <v>138</v>
      </c>
      <c r="E36" s="37" t="s">
        <v>139</v>
      </c>
      <c r="F36" s="37">
        <v>0.9</v>
      </c>
      <c r="G36" s="38">
        <v>5</v>
      </c>
      <c r="H36" s="38">
        <v>5</v>
      </c>
      <c r="I36" s="33"/>
    </row>
    <row r="37" spans="1:9 16379:16381" s="9" customFormat="1" ht="23.25" customHeight="1">
      <c r="A37" s="98"/>
      <c r="B37" s="98"/>
      <c r="C37" s="41" t="s">
        <v>64</v>
      </c>
      <c r="D37" s="34" t="s">
        <v>62</v>
      </c>
      <c r="E37" s="37" t="s">
        <v>139</v>
      </c>
      <c r="F37" s="37">
        <v>0.9</v>
      </c>
      <c r="G37" s="38">
        <v>5</v>
      </c>
      <c r="H37" s="38">
        <v>5</v>
      </c>
      <c r="I37" s="33"/>
    </row>
    <row r="38" spans="1:9 16379:16381" s="9" customFormat="1" ht="23.25" customHeight="1">
      <c r="A38" s="111" t="s">
        <v>65</v>
      </c>
      <c r="B38" s="112"/>
      <c r="C38" s="112"/>
      <c r="D38" s="112"/>
      <c r="E38" s="112"/>
      <c r="F38" s="112"/>
      <c r="G38" s="52">
        <v>100</v>
      </c>
      <c r="H38" s="38">
        <f>SUM(H12:H37)+I4</f>
        <v>99.399999999999991</v>
      </c>
      <c r="I38" s="33"/>
    </row>
    <row r="39" spans="1:9 16379:16381" s="9" customFormat="1" ht="23.25" customHeight="1">
      <c r="A39" s="94" t="s">
        <v>66</v>
      </c>
      <c r="B39" s="95"/>
      <c r="C39" s="95"/>
      <c r="D39" s="95"/>
      <c r="E39" s="95"/>
      <c r="F39" s="95"/>
      <c r="G39" s="95"/>
      <c r="H39" s="95"/>
      <c r="I39" s="96"/>
    </row>
    <row r="40" spans="1:9 16379:16381" s="10" customFormat="1" ht="54" customHeight="1">
      <c r="A40" s="97" t="s">
        <v>67</v>
      </c>
      <c r="B40" s="97"/>
      <c r="C40" s="97"/>
      <c r="D40" s="97"/>
      <c r="E40" s="97"/>
      <c r="F40" s="97"/>
      <c r="G40" s="97"/>
      <c r="H40" s="97"/>
      <c r="I40" s="97"/>
    </row>
    <row r="41" spans="1:9 16379:16381" s="10" customFormat="1" ht="53.1" customHeight="1">
      <c r="A41" s="97" t="s">
        <v>68</v>
      </c>
      <c r="B41" s="97"/>
      <c r="C41" s="97"/>
      <c r="D41" s="97"/>
      <c r="E41" s="97"/>
      <c r="F41" s="97"/>
      <c r="G41" s="97"/>
      <c r="H41" s="97"/>
      <c r="I41" s="97"/>
    </row>
    <row r="42" spans="1:9 16379:16381" s="9" customFormat="1" ht="13.5"/>
    <row r="43" spans="1:9 16379:16381" s="9" customFormat="1" ht="13.5"/>
    <row r="44" spans="1:9 16379:16381" s="9" customFormat="1" ht="13.5"/>
    <row r="45" spans="1:9 16379:16381" s="9" customFormat="1" ht="13.5"/>
    <row r="46" spans="1:9 16379:16381" s="9" customFormat="1">
      <c r="XEY46" s="53"/>
      <c r="XEZ46" s="53"/>
      <c r="XFA46" s="53"/>
    </row>
  </sheetData>
  <mergeCells count="30">
    <mergeCell ref="A39:I39"/>
    <mergeCell ref="A40:I40"/>
    <mergeCell ref="A41:I41"/>
    <mergeCell ref="A7:A10"/>
    <mergeCell ref="A11:A37"/>
    <mergeCell ref="B12:B21"/>
    <mergeCell ref="B22:B30"/>
    <mergeCell ref="B31:B35"/>
    <mergeCell ref="B36:B37"/>
    <mergeCell ref="C12:C15"/>
    <mergeCell ref="C16:C17"/>
    <mergeCell ref="C22:C25"/>
    <mergeCell ref="C26:C28"/>
    <mergeCell ref="C29:C30"/>
    <mergeCell ref="A38:F38"/>
    <mergeCell ref="B9:D9"/>
    <mergeCell ref="E9:I9"/>
    <mergeCell ref="B10:D10"/>
    <mergeCell ref="E10:I10"/>
    <mergeCell ref="F6:G6"/>
    <mergeCell ref="B7:D7"/>
    <mergeCell ref="E7:I7"/>
    <mergeCell ref="B8:D8"/>
    <mergeCell ref="E8:I8"/>
    <mergeCell ref="A1:I1"/>
    <mergeCell ref="B2:I2"/>
    <mergeCell ref="F3:G3"/>
    <mergeCell ref="F4:G4"/>
    <mergeCell ref="F5:G5"/>
    <mergeCell ref="A3:A6"/>
  </mergeCells>
  <phoneticPr fontId="13" type="noConversion"/>
  <pageMargins left="0.75" right="0.75" top="1" bottom="1" header="0.5" footer="0.5"/>
  <pageSetup paperSize="9" scale="72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E15" sqref="E15"/>
    </sheetView>
  </sheetViews>
  <sheetFormatPr defaultColWidth="9" defaultRowHeight="13.5"/>
  <cols>
    <col min="1" max="1" width="8.125" style="2" customWidth="1"/>
    <col min="2" max="2" width="63.125" customWidth="1"/>
    <col min="3" max="3" width="24.75" customWidth="1"/>
    <col min="4" max="4" width="12.625" customWidth="1"/>
    <col min="5" max="6" width="13.25" customWidth="1"/>
    <col min="7" max="11" width="12.625" customWidth="1"/>
  </cols>
  <sheetData>
    <row r="1" spans="1:11" ht="57" customHeight="1">
      <c r="A1" s="113" t="s">
        <v>69</v>
      </c>
      <c r="B1" s="113"/>
      <c r="C1" s="113"/>
      <c r="D1" s="113"/>
      <c r="E1" s="113"/>
      <c r="F1" s="113"/>
      <c r="G1" s="113"/>
      <c r="H1" s="113"/>
      <c r="I1" s="113"/>
      <c r="J1" s="113"/>
      <c r="K1" s="113"/>
    </row>
    <row r="2" spans="1:11" s="1" customFormat="1" ht="30" customHeight="1">
      <c r="A2" s="115" t="s">
        <v>70</v>
      </c>
      <c r="B2" s="114" t="s">
        <v>71</v>
      </c>
      <c r="C2" s="118" t="s">
        <v>72</v>
      </c>
      <c r="D2" s="114" t="s">
        <v>73</v>
      </c>
      <c r="E2" s="114"/>
      <c r="F2" s="114"/>
      <c r="G2" s="114"/>
      <c r="H2" s="114"/>
      <c r="I2" s="114"/>
      <c r="J2" s="115" t="s">
        <v>74</v>
      </c>
      <c r="K2" s="115" t="s">
        <v>75</v>
      </c>
    </row>
    <row r="3" spans="1:11" s="1" customFormat="1" ht="30" customHeight="1">
      <c r="A3" s="116"/>
      <c r="B3" s="114"/>
      <c r="C3" s="118"/>
      <c r="D3" s="114" t="s">
        <v>8</v>
      </c>
      <c r="E3" s="114"/>
      <c r="F3" s="114"/>
      <c r="G3" s="114"/>
      <c r="H3" s="114" t="s">
        <v>76</v>
      </c>
      <c r="I3" s="114" t="s">
        <v>77</v>
      </c>
      <c r="J3" s="116"/>
      <c r="K3" s="116"/>
    </row>
    <row r="4" spans="1:11" s="1" customFormat="1" ht="30" customHeight="1">
      <c r="A4" s="117"/>
      <c r="B4" s="114"/>
      <c r="C4" s="118"/>
      <c r="D4" s="4" t="s">
        <v>78</v>
      </c>
      <c r="E4" s="3" t="s">
        <v>79</v>
      </c>
      <c r="F4" s="3" t="s">
        <v>80</v>
      </c>
      <c r="G4" s="3" t="s">
        <v>81</v>
      </c>
      <c r="H4" s="114"/>
      <c r="I4" s="118"/>
      <c r="J4" s="117"/>
      <c r="K4" s="116"/>
    </row>
    <row r="5" spans="1:11" ht="30" customHeight="1">
      <c r="A5" s="5">
        <v>1</v>
      </c>
      <c r="B5" s="20" t="s">
        <v>104</v>
      </c>
      <c r="C5" s="21" t="s">
        <v>105</v>
      </c>
      <c r="D5" s="22">
        <v>201.8862</v>
      </c>
      <c r="E5" s="22">
        <v>201.8862</v>
      </c>
      <c r="F5" s="7"/>
      <c r="G5" s="7"/>
      <c r="H5" s="22">
        <v>201.8862</v>
      </c>
      <c r="I5" s="6"/>
      <c r="J5" s="6"/>
      <c r="K5" s="6"/>
    </row>
    <row r="6" spans="1:11" ht="30" customHeight="1">
      <c r="A6" s="5">
        <v>2</v>
      </c>
      <c r="B6" s="20" t="s">
        <v>106</v>
      </c>
      <c r="C6" s="21" t="s">
        <v>105</v>
      </c>
      <c r="D6" s="22">
        <f>E6+F6</f>
        <v>669.06711999999993</v>
      </c>
      <c r="E6" s="22">
        <v>659.96911999999998</v>
      </c>
      <c r="F6" s="22">
        <v>9.0980000000000008</v>
      </c>
      <c r="G6" s="6"/>
      <c r="H6" s="22">
        <v>669</v>
      </c>
      <c r="I6" s="6"/>
      <c r="J6" s="6"/>
      <c r="K6" s="6"/>
    </row>
    <row r="7" spans="1:11" ht="30" customHeight="1">
      <c r="A7" s="5">
        <v>3</v>
      </c>
      <c r="B7" s="20" t="s">
        <v>107</v>
      </c>
      <c r="C7" s="21" t="s">
        <v>105</v>
      </c>
      <c r="D7" s="22">
        <v>124.71550000000001</v>
      </c>
      <c r="E7" s="22">
        <v>124.71550000000001</v>
      </c>
      <c r="F7" s="6"/>
      <c r="G7" s="6"/>
      <c r="H7" s="22">
        <v>124.71550000000001</v>
      </c>
      <c r="I7" s="6"/>
      <c r="J7" s="6"/>
      <c r="K7" s="6"/>
    </row>
    <row r="8" spans="1:11" ht="30" customHeight="1">
      <c r="A8" s="5">
        <v>4</v>
      </c>
      <c r="B8" s="20" t="s">
        <v>236</v>
      </c>
      <c r="C8" s="21" t="s">
        <v>105</v>
      </c>
      <c r="D8" s="22">
        <v>14</v>
      </c>
      <c r="E8" s="22">
        <v>14</v>
      </c>
      <c r="F8" s="6"/>
      <c r="G8" s="6"/>
      <c r="H8" s="22">
        <v>14</v>
      </c>
      <c r="I8" s="6"/>
      <c r="J8" s="6"/>
      <c r="K8" s="6"/>
    </row>
    <row r="9" spans="1:11" ht="30" customHeight="1">
      <c r="A9" s="5">
        <v>5</v>
      </c>
      <c r="B9" s="20" t="s">
        <v>237</v>
      </c>
      <c r="C9" s="6"/>
      <c r="D9" s="22">
        <v>13.965</v>
      </c>
      <c r="E9" s="6"/>
      <c r="F9" s="22">
        <v>13.965</v>
      </c>
      <c r="G9" s="6"/>
      <c r="H9" s="22">
        <v>13.965</v>
      </c>
      <c r="I9" s="6"/>
      <c r="J9" s="6"/>
      <c r="K9" s="6"/>
    </row>
    <row r="10" spans="1:11" ht="30" customHeight="1">
      <c r="A10" s="5"/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pans="1:11" ht="30" customHeight="1">
      <c r="A11" s="5"/>
      <c r="B11" s="6"/>
      <c r="C11" s="6"/>
      <c r="D11" s="6"/>
      <c r="E11" s="6"/>
      <c r="F11" s="6"/>
      <c r="G11" s="6"/>
      <c r="H11" s="6"/>
      <c r="I11" s="6"/>
      <c r="J11" s="6"/>
      <c r="K11" s="6"/>
    </row>
    <row r="12" spans="1:11" ht="30" customHeight="1">
      <c r="A12" s="5"/>
      <c r="B12" s="6"/>
      <c r="C12" s="6"/>
      <c r="D12" s="6"/>
      <c r="E12" s="6"/>
      <c r="F12" s="6"/>
      <c r="G12" s="6"/>
      <c r="H12" s="6"/>
      <c r="I12" s="6"/>
      <c r="J12" s="6"/>
      <c r="K12" s="6"/>
    </row>
    <row r="13" spans="1:11" ht="30" customHeight="1">
      <c r="A13" s="5"/>
      <c r="B13" s="8" t="s">
        <v>82</v>
      </c>
      <c r="C13" s="6"/>
      <c r="D13" s="57">
        <f>SUM(D5:D12)</f>
        <v>1023.63382</v>
      </c>
      <c r="E13" s="6"/>
      <c r="F13" s="6"/>
      <c r="G13" s="6"/>
      <c r="H13" s="6"/>
      <c r="I13" s="6"/>
      <c r="J13" s="6"/>
      <c r="K13" s="6"/>
    </row>
    <row r="17" spans="4:6">
      <c r="D17" s="56"/>
      <c r="F17" s="56"/>
    </row>
    <row r="19" spans="4:6">
      <c r="D19" s="56"/>
    </row>
  </sheetData>
  <mergeCells count="10">
    <mergeCell ref="A1:K1"/>
    <mergeCell ref="D2:I2"/>
    <mergeCell ref="D3:G3"/>
    <mergeCell ref="A2:A4"/>
    <mergeCell ref="B2:B4"/>
    <mergeCell ref="C2:C4"/>
    <mergeCell ref="H3:H4"/>
    <mergeCell ref="I3:I4"/>
    <mergeCell ref="J2:J4"/>
    <mergeCell ref="K2:K4"/>
  </mergeCells>
  <phoneticPr fontId="13" type="noConversion"/>
  <pageMargins left="0.75" right="0.75" top="1" bottom="1" header="0.5" footer="0.5"/>
  <pageSetup paperSize="9" scale="81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3"/>
  <sheetViews>
    <sheetView workbookViewId="0">
      <selection activeCell="B23" sqref="B23:C24"/>
    </sheetView>
  </sheetViews>
  <sheetFormatPr defaultColWidth="9" defaultRowHeight="13.5"/>
  <cols>
    <col min="1" max="1" width="18.25" customWidth="1"/>
    <col min="2" max="2" width="16.75" customWidth="1"/>
    <col min="3" max="3" width="14.375" customWidth="1"/>
    <col min="5" max="5" width="11.625" customWidth="1"/>
    <col min="6" max="6" width="11.5" customWidth="1"/>
    <col min="7" max="7" width="10.875" customWidth="1"/>
    <col min="8" max="8" width="10.75" customWidth="1"/>
    <col min="9" max="10" width="7.75" customWidth="1"/>
    <col min="11" max="11" width="12.375" customWidth="1"/>
  </cols>
  <sheetData>
    <row r="1" spans="1:12" ht="27" customHeight="1">
      <c r="A1" s="122" t="s">
        <v>146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58"/>
    </row>
    <row r="2" spans="1:12" ht="24" customHeight="1">
      <c r="A2" s="59" t="s">
        <v>147</v>
      </c>
      <c r="B2" s="119" t="s">
        <v>189</v>
      </c>
      <c r="C2" s="119"/>
      <c r="D2" s="119"/>
      <c r="E2" s="119"/>
      <c r="F2" s="119"/>
      <c r="G2" s="119"/>
      <c r="H2" s="119"/>
      <c r="I2" s="119"/>
      <c r="J2" s="119"/>
      <c r="K2" s="119"/>
      <c r="L2" s="15"/>
    </row>
    <row r="3" spans="1:12" ht="24" customHeight="1">
      <c r="A3" s="59" t="s">
        <v>148</v>
      </c>
      <c r="B3" s="119" t="s">
        <v>190</v>
      </c>
      <c r="C3" s="119"/>
      <c r="D3" s="119"/>
      <c r="E3" s="59" t="s">
        <v>150</v>
      </c>
      <c r="F3" s="119" t="s">
        <v>191</v>
      </c>
      <c r="G3" s="119"/>
      <c r="H3" s="119"/>
      <c r="I3" s="119"/>
      <c r="J3" s="119"/>
      <c r="K3" s="119"/>
    </row>
    <row r="4" spans="1:12" ht="24" customHeight="1">
      <c r="A4" s="119" t="s">
        <v>73</v>
      </c>
      <c r="B4" s="119"/>
      <c r="C4" s="119"/>
      <c r="D4" s="119"/>
      <c r="E4" s="119"/>
      <c r="F4" s="119"/>
      <c r="G4" s="119"/>
      <c r="H4" s="119"/>
      <c r="I4" s="119"/>
      <c r="J4" s="119"/>
      <c r="K4" s="119"/>
    </row>
    <row r="5" spans="1:12" ht="24" customHeight="1">
      <c r="A5" s="119" t="s">
        <v>194</v>
      </c>
      <c r="B5" s="71"/>
      <c r="C5" s="60" t="s">
        <v>151</v>
      </c>
      <c r="D5" s="119" t="s">
        <v>152</v>
      </c>
      <c r="E5" s="119"/>
      <c r="F5" s="119" t="s">
        <v>153</v>
      </c>
      <c r="G5" s="119"/>
      <c r="H5" s="59" t="s">
        <v>154</v>
      </c>
      <c r="I5" s="119" t="s">
        <v>11</v>
      </c>
      <c r="J5" s="119"/>
      <c r="K5" s="59" t="s">
        <v>12</v>
      </c>
    </row>
    <row r="6" spans="1:12" ht="24" customHeight="1">
      <c r="A6" s="119"/>
      <c r="B6" s="71" t="s">
        <v>195</v>
      </c>
      <c r="C6" s="59">
        <v>201.8862</v>
      </c>
      <c r="D6" s="120">
        <v>201.8862</v>
      </c>
      <c r="E6" s="121"/>
      <c r="F6" s="120">
        <v>201.8862</v>
      </c>
      <c r="G6" s="121"/>
      <c r="H6" s="59">
        <v>100</v>
      </c>
      <c r="I6" s="119" t="s">
        <v>155</v>
      </c>
      <c r="J6" s="119"/>
      <c r="K6" s="59">
        <v>10</v>
      </c>
    </row>
    <row r="7" spans="1:12" ht="24" customHeight="1">
      <c r="A7" s="119"/>
      <c r="B7" s="71" t="s">
        <v>83</v>
      </c>
      <c r="C7" s="59">
        <v>201.8862</v>
      </c>
      <c r="D7" s="120">
        <v>201.8862</v>
      </c>
      <c r="E7" s="121"/>
      <c r="F7" s="120">
        <v>201.8862</v>
      </c>
      <c r="G7" s="121"/>
      <c r="H7" s="59">
        <v>100</v>
      </c>
      <c r="I7" s="119" t="s">
        <v>155</v>
      </c>
      <c r="J7" s="119"/>
      <c r="K7" s="59">
        <v>10</v>
      </c>
    </row>
    <row r="8" spans="1:12" ht="24" customHeight="1">
      <c r="A8" s="119"/>
      <c r="B8" s="72" t="s">
        <v>80</v>
      </c>
      <c r="C8" s="72"/>
      <c r="D8" s="119" t="s">
        <v>157</v>
      </c>
      <c r="E8" s="119"/>
      <c r="F8" s="119"/>
      <c r="G8" s="119"/>
      <c r="H8" s="59"/>
      <c r="I8" s="119"/>
      <c r="J8" s="119"/>
      <c r="K8" s="59"/>
    </row>
    <row r="9" spans="1:12" ht="24" customHeight="1">
      <c r="A9" s="119"/>
      <c r="B9" s="72" t="s">
        <v>156</v>
      </c>
      <c r="C9" s="72"/>
      <c r="D9" s="119" t="s">
        <v>157</v>
      </c>
      <c r="E9" s="119"/>
      <c r="F9" s="119"/>
      <c r="G9" s="119"/>
      <c r="H9" s="59"/>
      <c r="I9" s="119"/>
      <c r="J9" s="119"/>
      <c r="K9" s="59"/>
    </row>
    <row r="10" spans="1:12" ht="24" customHeight="1">
      <c r="A10" s="128" t="s">
        <v>84</v>
      </c>
      <c r="B10" s="128" t="s">
        <v>16</v>
      </c>
      <c r="C10" s="128"/>
      <c r="D10" s="128"/>
      <c r="E10" s="128"/>
      <c r="F10" s="128" t="s">
        <v>85</v>
      </c>
      <c r="G10" s="128"/>
      <c r="H10" s="128"/>
      <c r="I10" s="128"/>
      <c r="J10" s="128"/>
      <c r="K10" s="128"/>
    </row>
    <row r="11" spans="1:12" ht="33.950000000000003" customHeight="1">
      <c r="A11" s="128"/>
      <c r="B11" s="129" t="s">
        <v>192</v>
      </c>
      <c r="C11" s="129"/>
      <c r="D11" s="129"/>
      <c r="E11" s="129"/>
      <c r="F11" s="129" t="s">
        <v>193</v>
      </c>
      <c r="G11" s="129"/>
      <c r="H11" s="129"/>
      <c r="I11" s="129"/>
      <c r="J11" s="129"/>
      <c r="K11" s="129"/>
    </row>
    <row r="12" spans="1:12" ht="24" customHeight="1">
      <c r="A12" s="61" t="s">
        <v>19</v>
      </c>
      <c r="B12" s="127" t="s">
        <v>20</v>
      </c>
      <c r="C12" s="127"/>
      <c r="D12" s="127" t="s">
        <v>21</v>
      </c>
      <c r="E12" s="127"/>
      <c r="F12" s="61" t="s">
        <v>22</v>
      </c>
      <c r="G12" s="61" t="s">
        <v>23</v>
      </c>
      <c r="H12" s="61" t="s">
        <v>158</v>
      </c>
      <c r="I12" s="61" t="s">
        <v>159</v>
      </c>
      <c r="J12" s="127" t="s">
        <v>24</v>
      </c>
      <c r="K12" s="127"/>
    </row>
    <row r="13" spans="1:12" ht="24" customHeight="1">
      <c r="A13" s="123" t="s">
        <v>86</v>
      </c>
      <c r="B13" s="124" t="s">
        <v>87</v>
      </c>
      <c r="C13" s="124"/>
      <c r="D13" s="125" t="s">
        <v>160</v>
      </c>
      <c r="E13" s="125"/>
      <c r="F13" s="63">
        <v>1</v>
      </c>
      <c r="G13" s="63">
        <v>1</v>
      </c>
      <c r="H13" s="64">
        <v>6.25</v>
      </c>
      <c r="I13" s="62">
        <v>6.25</v>
      </c>
      <c r="J13" s="126"/>
      <c r="K13" s="126"/>
    </row>
    <row r="14" spans="1:12" ht="24" customHeight="1">
      <c r="A14" s="123" t="s">
        <v>86</v>
      </c>
      <c r="B14" s="124" t="s">
        <v>87</v>
      </c>
      <c r="C14" s="124"/>
      <c r="D14" s="125" t="s">
        <v>162</v>
      </c>
      <c r="E14" s="125"/>
      <c r="F14" s="62" t="s">
        <v>246</v>
      </c>
      <c r="G14" s="62" t="s">
        <v>246</v>
      </c>
      <c r="H14" s="64">
        <v>6.25</v>
      </c>
      <c r="I14" s="64">
        <v>6.25</v>
      </c>
      <c r="J14" s="126"/>
      <c r="K14" s="126"/>
    </row>
    <row r="15" spans="1:12" ht="24" customHeight="1">
      <c r="A15" s="123" t="s">
        <v>86</v>
      </c>
      <c r="B15" s="124" t="s">
        <v>87</v>
      </c>
      <c r="C15" s="124"/>
      <c r="D15" s="125" t="s">
        <v>163</v>
      </c>
      <c r="E15" s="125"/>
      <c r="F15" s="62" t="s">
        <v>164</v>
      </c>
      <c r="G15" s="62">
        <v>4</v>
      </c>
      <c r="H15" s="64">
        <v>6.25</v>
      </c>
      <c r="I15" s="64">
        <v>6.25</v>
      </c>
      <c r="J15" s="126"/>
      <c r="K15" s="126"/>
    </row>
    <row r="16" spans="1:12" ht="24" customHeight="1">
      <c r="A16" s="123" t="s">
        <v>86</v>
      </c>
      <c r="B16" s="124" t="s">
        <v>88</v>
      </c>
      <c r="C16" s="124"/>
      <c r="D16" s="125" t="s">
        <v>165</v>
      </c>
      <c r="E16" s="125"/>
      <c r="F16" s="65" t="s">
        <v>166</v>
      </c>
      <c r="G16" s="65">
        <v>89.74</v>
      </c>
      <c r="H16" s="66">
        <v>6.25</v>
      </c>
      <c r="I16" s="66">
        <v>6.25</v>
      </c>
      <c r="J16" s="125"/>
      <c r="K16" s="125"/>
    </row>
    <row r="17" spans="1:11" ht="24" customHeight="1">
      <c r="A17" s="123" t="s">
        <v>86</v>
      </c>
      <c r="B17" s="124" t="s">
        <v>88</v>
      </c>
      <c r="C17" s="124"/>
      <c r="D17" s="125" t="s">
        <v>167</v>
      </c>
      <c r="E17" s="125"/>
      <c r="F17" s="65" t="s">
        <v>168</v>
      </c>
      <c r="G17" s="65">
        <v>87.13</v>
      </c>
      <c r="H17" s="66">
        <v>6.25</v>
      </c>
      <c r="I17" s="66">
        <v>6.25</v>
      </c>
      <c r="J17" s="125"/>
      <c r="K17" s="125"/>
    </row>
    <row r="18" spans="1:11" ht="24" customHeight="1">
      <c r="A18" s="123" t="s">
        <v>86</v>
      </c>
      <c r="B18" s="124" t="s">
        <v>88</v>
      </c>
      <c r="C18" s="124"/>
      <c r="D18" s="125" t="s">
        <v>268</v>
      </c>
      <c r="E18" s="125"/>
      <c r="F18" s="65" t="s">
        <v>169</v>
      </c>
      <c r="G18" s="67">
        <v>0.8</v>
      </c>
      <c r="H18" s="66">
        <v>6.25</v>
      </c>
      <c r="I18" s="66">
        <v>6.25</v>
      </c>
      <c r="J18" s="125"/>
      <c r="K18" s="125"/>
    </row>
    <row r="19" spans="1:11" ht="24" customHeight="1">
      <c r="A19" s="123" t="s">
        <v>86</v>
      </c>
      <c r="B19" s="124" t="s">
        <v>89</v>
      </c>
      <c r="C19" s="124"/>
      <c r="D19" s="125" t="s">
        <v>170</v>
      </c>
      <c r="E19" s="125"/>
      <c r="F19" s="65" t="s">
        <v>127</v>
      </c>
      <c r="G19" s="65" t="s">
        <v>127</v>
      </c>
      <c r="H19" s="66">
        <v>6.25</v>
      </c>
      <c r="I19" s="65">
        <v>6.25</v>
      </c>
      <c r="J19" s="125"/>
      <c r="K19" s="125"/>
    </row>
    <row r="20" spans="1:11" ht="24" customHeight="1">
      <c r="A20" s="123" t="s">
        <v>86</v>
      </c>
      <c r="B20" s="124" t="s">
        <v>90</v>
      </c>
      <c r="C20" s="124"/>
      <c r="D20" s="125" t="s">
        <v>171</v>
      </c>
      <c r="E20" s="125"/>
      <c r="F20" s="65" t="s">
        <v>172</v>
      </c>
      <c r="G20" s="65" t="s">
        <v>172</v>
      </c>
      <c r="H20" s="66">
        <v>6.25</v>
      </c>
      <c r="I20" s="66">
        <v>6.25</v>
      </c>
      <c r="J20" s="125"/>
      <c r="K20" s="125"/>
    </row>
    <row r="21" spans="1:11" ht="24" customHeight="1">
      <c r="A21" s="123" t="s">
        <v>91</v>
      </c>
      <c r="B21" s="124" t="s">
        <v>45</v>
      </c>
      <c r="C21" s="124"/>
      <c r="D21" s="125" t="s">
        <v>173</v>
      </c>
      <c r="E21" s="125"/>
      <c r="F21" s="65" t="s">
        <v>174</v>
      </c>
      <c r="G21" s="65" t="s">
        <v>174</v>
      </c>
      <c r="H21" s="66">
        <v>4.32</v>
      </c>
      <c r="I21" s="66">
        <v>4.32</v>
      </c>
      <c r="J21" s="125"/>
      <c r="K21" s="125"/>
    </row>
    <row r="22" spans="1:11" ht="24" customHeight="1">
      <c r="A22" s="123" t="s">
        <v>91</v>
      </c>
      <c r="B22" s="124" t="s">
        <v>45</v>
      </c>
      <c r="C22" s="124"/>
      <c r="D22" s="125" t="s">
        <v>175</v>
      </c>
      <c r="E22" s="125"/>
      <c r="F22" s="65" t="s">
        <v>176</v>
      </c>
      <c r="G22" s="65" t="s">
        <v>176</v>
      </c>
      <c r="H22" s="66">
        <v>4.28</v>
      </c>
      <c r="I22" s="66">
        <v>4.28</v>
      </c>
      <c r="J22" s="125"/>
      <c r="K22" s="125"/>
    </row>
    <row r="23" spans="1:11" ht="24" customHeight="1">
      <c r="A23" s="123" t="s">
        <v>91</v>
      </c>
      <c r="B23" s="124" t="s">
        <v>46</v>
      </c>
      <c r="C23" s="124"/>
      <c r="D23" s="125" t="s">
        <v>177</v>
      </c>
      <c r="E23" s="125"/>
      <c r="F23" s="65" t="s">
        <v>178</v>
      </c>
      <c r="G23" s="65" t="s">
        <v>178</v>
      </c>
      <c r="H23" s="66">
        <v>4.28</v>
      </c>
      <c r="I23" s="66">
        <v>4.28</v>
      </c>
      <c r="J23" s="125"/>
      <c r="K23" s="125"/>
    </row>
    <row r="24" spans="1:11" ht="24" customHeight="1">
      <c r="A24" s="123" t="s">
        <v>91</v>
      </c>
      <c r="B24" s="124" t="s">
        <v>46</v>
      </c>
      <c r="C24" s="124"/>
      <c r="D24" s="125" t="s">
        <v>179</v>
      </c>
      <c r="E24" s="125"/>
      <c r="F24" s="65" t="s">
        <v>180</v>
      </c>
      <c r="G24" s="65" t="s">
        <v>180</v>
      </c>
      <c r="H24" s="66">
        <v>4.28</v>
      </c>
      <c r="I24" s="66">
        <v>3.5</v>
      </c>
      <c r="J24" s="125" t="s">
        <v>267</v>
      </c>
      <c r="K24" s="125"/>
    </row>
    <row r="25" spans="1:11" ht="24" customHeight="1">
      <c r="A25" s="123" t="s">
        <v>91</v>
      </c>
      <c r="B25" s="124" t="s">
        <v>47</v>
      </c>
      <c r="C25" s="124"/>
      <c r="D25" s="125" t="s">
        <v>181</v>
      </c>
      <c r="E25" s="125"/>
      <c r="F25" s="65" t="s">
        <v>182</v>
      </c>
      <c r="G25" s="65">
        <v>99</v>
      </c>
      <c r="H25" s="66">
        <v>4.28</v>
      </c>
      <c r="I25" s="66">
        <v>4.28</v>
      </c>
      <c r="J25" s="125"/>
      <c r="K25" s="125"/>
    </row>
    <row r="26" spans="1:11" ht="24" customHeight="1">
      <c r="A26" s="123" t="s">
        <v>91</v>
      </c>
      <c r="B26" s="124" t="s">
        <v>47</v>
      </c>
      <c r="C26" s="124"/>
      <c r="D26" s="125" t="s">
        <v>183</v>
      </c>
      <c r="E26" s="125"/>
      <c r="F26" s="65" t="s">
        <v>139</v>
      </c>
      <c r="G26" s="65">
        <v>81</v>
      </c>
      <c r="H26" s="66">
        <v>4.28</v>
      </c>
      <c r="I26" s="66">
        <v>4.28</v>
      </c>
      <c r="J26" s="125"/>
      <c r="K26" s="125"/>
    </row>
    <row r="27" spans="1:11" ht="24" customHeight="1">
      <c r="A27" s="123" t="s">
        <v>91</v>
      </c>
      <c r="B27" s="124" t="s">
        <v>92</v>
      </c>
      <c r="C27" s="124"/>
      <c r="D27" s="125" t="s">
        <v>184</v>
      </c>
      <c r="E27" s="125"/>
      <c r="F27" s="65" t="s">
        <v>185</v>
      </c>
      <c r="G27" s="65" t="s">
        <v>185</v>
      </c>
      <c r="H27" s="66">
        <v>4.28</v>
      </c>
      <c r="I27" s="66">
        <v>4.28</v>
      </c>
      <c r="J27" s="125"/>
      <c r="K27" s="125"/>
    </row>
    <row r="28" spans="1:11" ht="24" customHeight="1">
      <c r="A28" s="68" t="s">
        <v>93</v>
      </c>
      <c r="B28" s="124" t="s">
        <v>186</v>
      </c>
      <c r="C28" s="124"/>
      <c r="D28" s="125" t="s">
        <v>187</v>
      </c>
      <c r="E28" s="125"/>
      <c r="F28" s="77" t="s">
        <v>262</v>
      </c>
      <c r="G28" s="77">
        <v>90</v>
      </c>
      <c r="H28" s="66">
        <v>10</v>
      </c>
      <c r="I28" s="66">
        <v>10</v>
      </c>
      <c r="J28" s="125"/>
      <c r="K28" s="125"/>
    </row>
    <row r="29" spans="1:11" ht="24" customHeight="1">
      <c r="A29" s="131" t="s">
        <v>94</v>
      </c>
      <c r="B29" s="131"/>
      <c r="C29" s="131"/>
      <c r="D29" s="131"/>
      <c r="E29" s="131"/>
      <c r="F29" s="131"/>
      <c r="G29" s="131"/>
      <c r="H29" s="69">
        <v>100</v>
      </c>
      <c r="I29" s="69">
        <v>99.22</v>
      </c>
      <c r="J29" s="123"/>
      <c r="K29" s="123"/>
    </row>
    <row r="30" spans="1:11" ht="24" customHeight="1">
      <c r="A30" s="70" t="s">
        <v>95</v>
      </c>
      <c r="B30" s="130" t="s">
        <v>96</v>
      </c>
      <c r="C30" s="130"/>
      <c r="D30" s="130"/>
      <c r="E30" s="130"/>
      <c r="F30" s="130"/>
      <c r="G30" s="130"/>
      <c r="H30" s="130"/>
      <c r="I30" s="130"/>
      <c r="J30" s="130"/>
      <c r="K30" s="130"/>
    </row>
    <row r="31" spans="1:11" ht="27" customHeight="1">
      <c r="A31" s="132" t="s">
        <v>97</v>
      </c>
      <c r="B31" s="132"/>
      <c r="C31" s="132"/>
      <c r="D31" s="132"/>
      <c r="E31" s="132"/>
      <c r="F31" s="132"/>
      <c r="G31" s="132"/>
      <c r="H31" s="132"/>
      <c r="I31" s="132"/>
      <c r="J31" s="132"/>
      <c r="K31" s="132"/>
    </row>
    <row r="32" spans="1:11" ht="50.1" customHeight="1">
      <c r="A32" s="132" t="s">
        <v>98</v>
      </c>
      <c r="B32" s="132"/>
      <c r="C32" s="132"/>
      <c r="D32" s="132"/>
      <c r="E32" s="132"/>
      <c r="F32" s="132"/>
      <c r="G32" s="132"/>
      <c r="H32" s="132"/>
      <c r="I32" s="132"/>
      <c r="J32" s="132"/>
      <c r="K32" s="132"/>
    </row>
    <row r="33" spans="1:11" ht="49.5" customHeight="1">
      <c r="A33" s="132" t="s">
        <v>99</v>
      </c>
      <c r="B33" s="132"/>
      <c r="C33" s="132"/>
      <c r="D33" s="132"/>
      <c r="E33" s="132"/>
      <c r="F33" s="132"/>
      <c r="G33" s="132"/>
      <c r="H33" s="132"/>
      <c r="I33" s="132"/>
      <c r="J33" s="132"/>
      <c r="K33" s="132"/>
    </row>
  </sheetData>
  <mergeCells count="78">
    <mergeCell ref="A31:K31"/>
    <mergeCell ref="A32:K32"/>
    <mergeCell ref="A33:K33"/>
    <mergeCell ref="B20:C20"/>
    <mergeCell ref="D20:E20"/>
    <mergeCell ref="J20:K20"/>
    <mergeCell ref="A21:A27"/>
    <mergeCell ref="B21:C22"/>
    <mergeCell ref="D21:E21"/>
    <mergeCell ref="J21:K21"/>
    <mergeCell ref="D22:E22"/>
    <mergeCell ref="J22:K22"/>
    <mergeCell ref="B23:C24"/>
    <mergeCell ref="D23:E23"/>
    <mergeCell ref="J23:K23"/>
    <mergeCell ref="B28:C28"/>
    <mergeCell ref="D25:E25"/>
    <mergeCell ref="J25:K25"/>
    <mergeCell ref="D26:E26"/>
    <mergeCell ref="J26:K26"/>
    <mergeCell ref="B30:K30"/>
    <mergeCell ref="D28:E28"/>
    <mergeCell ref="J28:K28"/>
    <mergeCell ref="A29:G29"/>
    <mergeCell ref="J29:K29"/>
    <mergeCell ref="B27:C27"/>
    <mergeCell ref="D27:E27"/>
    <mergeCell ref="J27:K27"/>
    <mergeCell ref="B25:C26"/>
    <mergeCell ref="D24:E24"/>
    <mergeCell ref="J24:K24"/>
    <mergeCell ref="B16:C18"/>
    <mergeCell ref="D16:E16"/>
    <mergeCell ref="J16:K16"/>
    <mergeCell ref="D17:E17"/>
    <mergeCell ref="J17:K17"/>
    <mergeCell ref="D18:E18"/>
    <mergeCell ref="J18:K18"/>
    <mergeCell ref="D8:E8"/>
    <mergeCell ref="I8:J8"/>
    <mergeCell ref="A10:A11"/>
    <mergeCell ref="B10:E10"/>
    <mergeCell ref="F10:K10"/>
    <mergeCell ref="B11:E11"/>
    <mergeCell ref="F11:K11"/>
    <mergeCell ref="A5:A9"/>
    <mergeCell ref="F7:G7"/>
    <mergeCell ref="F8:G8"/>
    <mergeCell ref="D7:E7"/>
    <mergeCell ref="I7:J7"/>
    <mergeCell ref="D5:E5"/>
    <mergeCell ref="F5:G5"/>
    <mergeCell ref="I5:J5"/>
    <mergeCell ref="D6:E6"/>
    <mergeCell ref="B12:C12"/>
    <mergeCell ref="D12:E12"/>
    <mergeCell ref="J12:K12"/>
    <mergeCell ref="D9:E9"/>
    <mergeCell ref="I9:J9"/>
    <mergeCell ref="F9:G9"/>
    <mergeCell ref="A13:A20"/>
    <mergeCell ref="B13:C15"/>
    <mergeCell ref="D13:E13"/>
    <mergeCell ref="J13:K13"/>
    <mergeCell ref="D14:E14"/>
    <mergeCell ref="J14:K14"/>
    <mergeCell ref="D15:E15"/>
    <mergeCell ref="J15:K15"/>
    <mergeCell ref="B19:C19"/>
    <mergeCell ref="D19:E19"/>
    <mergeCell ref="J19:K19"/>
    <mergeCell ref="I6:J6"/>
    <mergeCell ref="F6:G6"/>
    <mergeCell ref="A1:K1"/>
    <mergeCell ref="B2:K2"/>
    <mergeCell ref="B3:D3"/>
    <mergeCell ref="F3:K3"/>
    <mergeCell ref="A4:K4"/>
  </mergeCells>
  <phoneticPr fontId="15" type="noConversion"/>
  <pageMargins left="0.75" right="0.75" top="1" bottom="1" header="0.5" footer="0.5"/>
  <pageSetup paperSize="9" scale="85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workbookViewId="0">
      <selection activeCell="J15" sqref="J15:K15"/>
    </sheetView>
  </sheetViews>
  <sheetFormatPr defaultColWidth="9" defaultRowHeight="13.5"/>
  <cols>
    <col min="1" max="1" width="13.875" customWidth="1"/>
    <col min="2" max="2" width="18.5" customWidth="1"/>
    <col min="3" max="3" width="13.375" customWidth="1"/>
    <col min="7" max="7" width="12" customWidth="1"/>
    <col min="8" max="8" width="11.625" customWidth="1"/>
    <col min="10" max="11" width="10.75" customWidth="1"/>
    <col min="14" max="14" width="15" customWidth="1"/>
  </cols>
  <sheetData>
    <row r="1" spans="1:12" ht="25.5">
      <c r="A1" s="122" t="s">
        <v>196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58"/>
    </row>
    <row r="2" spans="1:12" ht="29.25" customHeight="1">
      <c r="A2" s="59" t="s">
        <v>147</v>
      </c>
      <c r="B2" s="119" t="s">
        <v>197</v>
      </c>
      <c r="C2" s="119"/>
      <c r="D2" s="119"/>
      <c r="E2" s="119"/>
      <c r="F2" s="119"/>
      <c r="G2" s="119"/>
      <c r="H2" s="119"/>
      <c r="I2" s="119"/>
      <c r="J2" s="119"/>
      <c r="K2" s="119"/>
      <c r="L2" s="15"/>
    </row>
    <row r="3" spans="1:12" ht="29.25" customHeight="1">
      <c r="A3" s="59" t="s">
        <v>148</v>
      </c>
      <c r="B3" s="119" t="s">
        <v>149</v>
      </c>
      <c r="C3" s="119"/>
      <c r="D3" s="119"/>
      <c r="E3" s="59" t="s">
        <v>150</v>
      </c>
      <c r="F3" s="119" t="s">
        <v>103</v>
      </c>
      <c r="G3" s="119"/>
      <c r="H3" s="119"/>
      <c r="I3" s="119"/>
      <c r="J3" s="119"/>
      <c r="K3" s="119"/>
    </row>
    <row r="4" spans="1:12" ht="29.25" customHeight="1">
      <c r="A4" s="119" t="s">
        <v>73</v>
      </c>
      <c r="B4" s="119"/>
      <c r="C4" s="119"/>
      <c r="D4" s="119"/>
      <c r="E4" s="119"/>
      <c r="F4" s="119"/>
      <c r="G4" s="119"/>
      <c r="H4" s="119"/>
      <c r="I4" s="119"/>
      <c r="J4" s="119"/>
      <c r="K4" s="119"/>
    </row>
    <row r="5" spans="1:12" ht="29.25" customHeight="1">
      <c r="A5" s="119" t="s">
        <v>194</v>
      </c>
      <c r="B5" s="71"/>
      <c r="C5" s="60" t="s">
        <v>151</v>
      </c>
      <c r="D5" s="119" t="s">
        <v>152</v>
      </c>
      <c r="E5" s="119"/>
      <c r="F5" s="119" t="s">
        <v>153</v>
      </c>
      <c r="G5" s="119"/>
      <c r="H5" s="60" t="s">
        <v>198</v>
      </c>
      <c r="I5" s="119" t="s">
        <v>11</v>
      </c>
      <c r="J5" s="119"/>
      <c r="K5" s="59" t="s">
        <v>12</v>
      </c>
    </row>
    <row r="6" spans="1:12" ht="29.25" customHeight="1">
      <c r="A6" s="119"/>
      <c r="B6" s="71" t="s">
        <v>195</v>
      </c>
      <c r="C6" s="59">
        <f>C7+C8</f>
        <v>669.06718000000001</v>
      </c>
      <c r="D6" s="120">
        <v>669.06718000000001</v>
      </c>
      <c r="E6" s="121">
        <v>659.97</v>
      </c>
      <c r="F6" s="120">
        <v>669.06718000000001</v>
      </c>
      <c r="G6" s="121">
        <v>659.97</v>
      </c>
      <c r="H6" s="59">
        <v>100</v>
      </c>
      <c r="I6" s="119" t="s">
        <v>155</v>
      </c>
      <c r="J6" s="119"/>
      <c r="K6" s="59">
        <v>10</v>
      </c>
    </row>
    <row r="7" spans="1:12" ht="29.25" customHeight="1">
      <c r="A7" s="119"/>
      <c r="B7" s="75" t="s">
        <v>83</v>
      </c>
      <c r="C7" s="59">
        <v>659.96911999999998</v>
      </c>
      <c r="D7" s="120">
        <v>629.96911999999998</v>
      </c>
      <c r="E7" s="121">
        <v>659.97</v>
      </c>
      <c r="F7" s="120">
        <v>629.96911999999998</v>
      </c>
      <c r="G7" s="121">
        <v>659.97</v>
      </c>
      <c r="H7" s="59">
        <v>100</v>
      </c>
      <c r="I7" s="119" t="s">
        <v>155</v>
      </c>
      <c r="J7" s="119"/>
      <c r="K7" s="59">
        <v>10</v>
      </c>
    </row>
    <row r="8" spans="1:12" ht="29.25" customHeight="1">
      <c r="A8" s="119"/>
      <c r="B8" s="74" t="s">
        <v>80</v>
      </c>
      <c r="C8" s="59">
        <v>9.0980600000000003</v>
      </c>
      <c r="D8" s="119" t="s">
        <v>221</v>
      </c>
      <c r="E8" s="119"/>
      <c r="F8" s="119" t="s">
        <v>221</v>
      </c>
      <c r="G8" s="119"/>
      <c r="H8" s="59">
        <v>100</v>
      </c>
      <c r="I8" s="119">
        <v>10</v>
      </c>
      <c r="J8" s="119"/>
      <c r="K8" s="59">
        <v>10</v>
      </c>
    </row>
    <row r="9" spans="1:12" ht="29.25" customHeight="1">
      <c r="A9" s="119"/>
      <c r="B9" s="74" t="s">
        <v>156</v>
      </c>
      <c r="C9" s="59"/>
      <c r="D9" s="120"/>
      <c r="E9" s="121"/>
      <c r="F9" s="120"/>
      <c r="G9" s="121"/>
      <c r="H9" s="59"/>
      <c r="I9" s="120"/>
      <c r="J9" s="121"/>
      <c r="K9" s="59"/>
    </row>
    <row r="10" spans="1:12" ht="29.25" customHeight="1">
      <c r="A10" s="133" t="s">
        <v>84</v>
      </c>
      <c r="B10" s="128" t="s">
        <v>16</v>
      </c>
      <c r="C10" s="128"/>
      <c r="D10" s="128"/>
      <c r="E10" s="128"/>
      <c r="F10" s="128" t="s">
        <v>85</v>
      </c>
      <c r="G10" s="128"/>
      <c r="H10" s="128"/>
      <c r="I10" s="128"/>
      <c r="J10" s="128"/>
      <c r="K10" s="128"/>
    </row>
    <row r="11" spans="1:12" ht="29.25" customHeight="1">
      <c r="A11" s="133"/>
      <c r="B11" s="129" t="s">
        <v>199</v>
      </c>
      <c r="C11" s="129"/>
      <c r="D11" s="129"/>
      <c r="E11" s="129"/>
      <c r="F11" s="129" t="s">
        <v>200</v>
      </c>
      <c r="G11" s="129"/>
      <c r="H11" s="129"/>
      <c r="I11" s="129"/>
      <c r="J11" s="129"/>
      <c r="K11" s="129"/>
    </row>
    <row r="12" spans="1:12" ht="29.25" customHeight="1">
      <c r="A12" s="61" t="s">
        <v>19</v>
      </c>
      <c r="B12" s="127" t="s">
        <v>20</v>
      </c>
      <c r="C12" s="127"/>
      <c r="D12" s="127" t="s">
        <v>21</v>
      </c>
      <c r="E12" s="127"/>
      <c r="F12" s="61" t="s">
        <v>22</v>
      </c>
      <c r="G12" s="61" t="s">
        <v>23</v>
      </c>
      <c r="H12" s="61" t="s">
        <v>158</v>
      </c>
      <c r="I12" s="61" t="s">
        <v>159</v>
      </c>
      <c r="J12" s="127" t="s">
        <v>24</v>
      </c>
      <c r="K12" s="127"/>
    </row>
    <row r="13" spans="1:12" ht="29.25" customHeight="1">
      <c r="A13" s="123" t="s">
        <v>86</v>
      </c>
      <c r="B13" s="124" t="s">
        <v>87</v>
      </c>
      <c r="C13" s="124"/>
      <c r="D13" s="125" t="s">
        <v>201</v>
      </c>
      <c r="E13" s="125"/>
      <c r="F13" s="65" t="s">
        <v>127</v>
      </c>
      <c r="G13" s="65" t="s">
        <v>127</v>
      </c>
      <c r="H13" s="65" t="s">
        <v>202</v>
      </c>
      <c r="I13" s="65">
        <v>7.14</v>
      </c>
      <c r="J13" s="125"/>
      <c r="K13" s="125"/>
    </row>
    <row r="14" spans="1:12" ht="29.25" customHeight="1">
      <c r="A14" s="123" t="s">
        <v>86</v>
      </c>
      <c r="B14" s="124" t="s">
        <v>87</v>
      </c>
      <c r="C14" s="124"/>
      <c r="D14" s="125" t="s">
        <v>203</v>
      </c>
      <c r="E14" s="125"/>
      <c r="F14" s="65" t="s">
        <v>161</v>
      </c>
      <c r="G14" s="65">
        <v>100</v>
      </c>
      <c r="H14" s="65" t="s">
        <v>204</v>
      </c>
      <c r="I14" s="65">
        <v>7.16</v>
      </c>
      <c r="J14" s="125"/>
      <c r="K14" s="125"/>
    </row>
    <row r="15" spans="1:12" ht="29.25" customHeight="1">
      <c r="A15" s="123" t="s">
        <v>86</v>
      </c>
      <c r="B15" s="124" t="s">
        <v>88</v>
      </c>
      <c r="C15" s="124"/>
      <c r="D15" s="125" t="s">
        <v>205</v>
      </c>
      <c r="E15" s="125"/>
      <c r="F15" s="65" t="s">
        <v>161</v>
      </c>
      <c r="G15" s="65">
        <v>100</v>
      </c>
      <c r="H15" s="65" t="s">
        <v>202</v>
      </c>
      <c r="I15" s="65">
        <v>7</v>
      </c>
      <c r="J15" s="125" t="s">
        <v>206</v>
      </c>
      <c r="K15" s="125"/>
    </row>
    <row r="16" spans="1:12" ht="29.25" customHeight="1">
      <c r="A16" s="123" t="s">
        <v>86</v>
      </c>
      <c r="B16" s="124" t="s">
        <v>89</v>
      </c>
      <c r="C16" s="124"/>
      <c r="D16" s="125" t="s">
        <v>207</v>
      </c>
      <c r="E16" s="125"/>
      <c r="F16" s="65" t="s">
        <v>161</v>
      </c>
      <c r="G16" s="65">
        <v>100</v>
      </c>
      <c r="H16" s="65" t="s">
        <v>202</v>
      </c>
      <c r="I16" s="66">
        <v>7.14</v>
      </c>
      <c r="J16" s="125"/>
      <c r="K16" s="125"/>
    </row>
    <row r="17" spans="1:11" ht="29.25" customHeight="1">
      <c r="A17" s="123" t="s">
        <v>86</v>
      </c>
      <c r="B17" s="124" t="s">
        <v>89</v>
      </c>
      <c r="C17" s="124"/>
      <c r="D17" s="125" t="s">
        <v>208</v>
      </c>
      <c r="E17" s="125"/>
      <c r="F17" s="65" t="s">
        <v>127</v>
      </c>
      <c r="G17" s="65" t="s">
        <v>127</v>
      </c>
      <c r="H17" s="65" t="s">
        <v>202</v>
      </c>
      <c r="I17" s="66">
        <v>7.14</v>
      </c>
      <c r="J17" s="125"/>
      <c r="K17" s="125"/>
    </row>
    <row r="18" spans="1:11" ht="29.25" customHeight="1">
      <c r="A18" s="123" t="s">
        <v>86</v>
      </c>
      <c r="B18" s="124" t="s">
        <v>90</v>
      </c>
      <c r="C18" s="124"/>
      <c r="D18" s="125" t="s">
        <v>209</v>
      </c>
      <c r="E18" s="125"/>
      <c r="F18" s="65" t="s">
        <v>161</v>
      </c>
      <c r="G18" s="65">
        <v>100</v>
      </c>
      <c r="H18" s="65" t="s">
        <v>202</v>
      </c>
      <c r="I18" s="66">
        <v>7.14</v>
      </c>
      <c r="J18" s="125"/>
      <c r="K18" s="125"/>
    </row>
    <row r="19" spans="1:11" ht="29.25" customHeight="1">
      <c r="A19" s="123" t="s">
        <v>86</v>
      </c>
      <c r="B19" s="124" t="s">
        <v>90</v>
      </c>
      <c r="C19" s="124"/>
      <c r="D19" s="125" t="s">
        <v>210</v>
      </c>
      <c r="E19" s="125"/>
      <c r="F19" s="65" t="s">
        <v>211</v>
      </c>
      <c r="G19" s="65" t="s">
        <v>211</v>
      </c>
      <c r="H19" s="65" t="s">
        <v>202</v>
      </c>
      <c r="I19" s="66">
        <v>7.14</v>
      </c>
      <c r="J19" s="125"/>
      <c r="K19" s="125"/>
    </row>
    <row r="20" spans="1:11" ht="29.25" customHeight="1">
      <c r="A20" s="123" t="s">
        <v>91</v>
      </c>
      <c r="B20" s="124" t="s">
        <v>45</v>
      </c>
      <c r="C20" s="124"/>
      <c r="D20" s="125" t="s">
        <v>212</v>
      </c>
      <c r="E20" s="125"/>
      <c r="F20" s="65" t="s">
        <v>176</v>
      </c>
      <c r="G20" s="65" t="s">
        <v>176</v>
      </c>
      <c r="H20" s="65" t="s">
        <v>213</v>
      </c>
      <c r="I20" s="66">
        <v>7.5</v>
      </c>
      <c r="J20" s="125"/>
      <c r="K20" s="125"/>
    </row>
    <row r="21" spans="1:11" ht="29.25" customHeight="1">
      <c r="A21" s="123" t="s">
        <v>91</v>
      </c>
      <c r="B21" s="124" t="s">
        <v>46</v>
      </c>
      <c r="C21" s="124"/>
      <c r="D21" s="125" t="s">
        <v>214</v>
      </c>
      <c r="E21" s="125"/>
      <c r="F21" s="65" t="s">
        <v>215</v>
      </c>
      <c r="G21" s="65" t="s">
        <v>215</v>
      </c>
      <c r="H21" s="65" t="s">
        <v>213</v>
      </c>
      <c r="I21" s="66">
        <v>7.5</v>
      </c>
      <c r="J21" s="125"/>
      <c r="K21" s="125"/>
    </row>
    <row r="22" spans="1:11" ht="29.25" customHeight="1">
      <c r="A22" s="123" t="s">
        <v>91</v>
      </c>
      <c r="B22" s="124" t="s">
        <v>47</v>
      </c>
      <c r="C22" s="124"/>
      <c r="D22" s="125" t="s">
        <v>216</v>
      </c>
      <c r="E22" s="125"/>
      <c r="F22" s="65" t="s">
        <v>217</v>
      </c>
      <c r="G22" s="65" t="s">
        <v>217</v>
      </c>
      <c r="H22" s="65" t="s">
        <v>213</v>
      </c>
      <c r="I22" s="65">
        <v>7.5</v>
      </c>
      <c r="J22" s="125"/>
      <c r="K22" s="125"/>
    </row>
    <row r="23" spans="1:11" ht="29.25" customHeight="1">
      <c r="A23" s="123" t="s">
        <v>91</v>
      </c>
      <c r="B23" s="124" t="s">
        <v>92</v>
      </c>
      <c r="C23" s="124"/>
      <c r="D23" s="125" t="s">
        <v>184</v>
      </c>
      <c r="E23" s="125"/>
      <c r="F23" s="65" t="s">
        <v>185</v>
      </c>
      <c r="G23" s="65" t="s">
        <v>185</v>
      </c>
      <c r="H23" s="65" t="s">
        <v>213</v>
      </c>
      <c r="I23" s="66">
        <v>7.5</v>
      </c>
      <c r="J23" s="125"/>
      <c r="K23" s="125"/>
    </row>
    <row r="24" spans="1:11" ht="29.25" customHeight="1">
      <c r="A24" s="68" t="s">
        <v>93</v>
      </c>
      <c r="B24" s="124" t="s">
        <v>93</v>
      </c>
      <c r="C24" s="124"/>
      <c r="D24" s="125" t="s">
        <v>218</v>
      </c>
      <c r="E24" s="125"/>
      <c r="F24" s="65" t="s">
        <v>219</v>
      </c>
      <c r="G24" s="65">
        <v>90</v>
      </c>
      <c r="H24" s="65" t="s">
        <v>155</v>
      </c>
      <c r="I24" s="66">
        <v>10</v>
      </c>
      <c r="J24" s="125"/>
      <c r="K24" s="125"/>
    </row>
    <row r="25" spans="1:11" ht="29.25" customHeight="1">
      <c r="A25" s="131" t="s">
        <v>94</v>
      </c>
      <c r="B25" s="131"/>
      <c r="C25" s="131"/>
      <c r="D25" s="131"/>
      <c r="E25" s="131"/>
      <c r="F25" s="131"/>
      <c r="G25" s="131"/>
      <c r="H25" s="73" t="s">
        <v>220</v>
      </c>
      <c r="I25" s="68">
        <v>99.36</v>
      </c>
      <c r="J25" s="123"/>
      <c r="K25" s="123"/>
    </row>
    <row r="26" spans="1:11" ht="29.25" customHeight="1">
      <c r="A26" s="70" t="s">
        <v>95</v>
      </c>
      <c r="B26" s="130" t="s">
        <v>96</v>
      </c>
      <c r="C26" s="130"/>
      <c r="D26" s="130"/>
      <c r="E26" s="130"/>
      <c r="F26" s="130"/>
      <c r="G26" s="130"/>
      <c r="H26" s="130"/>
      <c r="I26" s="130"/>
      <c r="J26" s="130"/>
      <c r="K26" s="130"/>
    </row>
    <row r="27" spans="1:11" ht="43.5" customHeight="1">
      <c r="A27" s="132" t="s">
        <v>97</v>
      </c>
      <c r="B27" s="132"/>
      <c r="C27" s="132"/>
      <c r="D27" s="132"/>
      <c r="E27" s="132"/>
      <c r="F27" s="132"/>
      <c r="G27" s="132"/>
      <c r="H27" s="132"/>
      <c r="I27" s="132"/>
      <c r="J27" s="132"/>
      <c r="K27" s="132"/>
    </row>
    <row r="28" spans="1:11" ht="50.25" customHeight="1">
      <c r="A28" s="132" t="s">
        <v>98</v>
      </c>
      <c r="B28" s="132"/>
      <c r="C28" s="132"/>
      <c r="D28" s="132"/>
      <c r="E28" s="132"/>
      <c r="F28" s="132"/>
      <c r="G28" s="132"/>
      <c r="H28" s="132"/>
      <c r="I28" s="132"/>
      <c r="J28" s="132"/>
      <c r="K28" s="132"/>
    </row>
    <row r="29" spans="1:11" ht="69.75" customHeight="1">
      <c r="A29" s="132" t="s">
        <v>99</v>
      </c>
      <c r="B29" s="132"/>
      <c r="C29" s="132"/>
      <c r="D29" s="132"/>
      <c r="E29" s="132"/>
      <c r="F29" s="132"/>
      <c r="G29" s="132"/>
      <c r="H29" s="132"/>
      <c r="I29" s="132"/>
      <c r="J29" s="132"/>
      <c r="K29" s="132"/>
    </row>
  </sheetData>
  <mergeCells count="70">
    <mergeCell ref="A27:K27"/>
    <mergeCell ref="A28:K28"/>
    <mergeCell ref="A29:K29"/>
    <mergeCell ref="A5:A9"/>
    <mergeCell ref="D9:E9"/>
    <mergeCell ref="F9:G9"/>
    <mergeCell ref="I9:J9"/>
    <mergeCell ref="B24:C24"/>
    <mergeCell ref="D24:E24"/>
    <mergeCell ref="J24:K24"/>
    <mergeCell ref="A25:G25"/>
    <mergeCell ref="J25:K25"/>
    <mergeCell ref="B26:K26"/>
    <mergeCell ref="D21:E21"/>
    <mergeCell ref="J21:K21"/>
    <mergeCell ref="B22:C22"/>
    <mergeCell ref="J17:K17"/>
    <mergeCell ref="A20:A23"/>
    <mergeCell ref="B20:C20"/>
    <mergeCell ref="D20:E20"/>
    <mergeCell ref="J20:K20"/>
    <mergeCell ref="B21:C21"/>
    <mergeCell ref="B18:C19"/>
    <mergeCell ref="D18:E18"/>
    <mergeCell ref="J18:K18"/>
    <mergeCell ref="D19:E19"/>
    <mergeCell ref="J19:K19"/>
    <mergeCell ref="D22:E22"/>
    <mergeCell ref="J22:K22"/>
    <mergeCell ref="B23:C23"/>
    <mergeCell ref="D23:E23"/>
    <mergeCell ref="J23:K23"/>
    <mergeCell ref="B12:C12"/>
    <mergeCell ref="D12:E12"/>
    <mergeCell ref="J12:K12"/>
    <mergeCell ref="A13:A19"/>
    <mergeCell ref="B13:C14"/>
    <mergeCell ref="D13:E13"/>
    <mergeCell ref="J13:K13"/>
    <mergeCell ref="D14:E14"/>
    <mergeCell ref="J14:K14"/>
    <mergeCell ref="B15:C15"/>
    <mergeCell ref="D15:E15"/>
    <mergeCell ref="J15:K15"/>
    <mergeCell ref="B16:C17"/>
    <mergeCell ref="D16:E16"/>
    <mergeCell ref="J16:K16"/>
    <mergeCell ref="D17:E17"/>
    <mergeCell ref="D8:E8"/>
    <mergeCell ref="F8:G8"/>
    <mergeCell ref="I8:J8"/>
    <mergeCell ref="A10:A11"/>
    <mergeCell ref="B10:E10"/>
    <mergeCell ref="F10:K10"/>
    <mergeCell ref="B11:E11"/>
    <mergeCell ref="F11:K11"/>
    <mergeCell ref="D6:E6"/>
    <mergeCell ref="F6:G6"/>
    <mergeCell ref="I6:J6"/>
    <mergeCell ref="D7:E7"/>
    <mergeCell ref="F7:G7"/>
    <mergeCell ref="I7:J7"/>
    <mergeCell ref="D5:E5"/>
    <mergeCell ref="F5:G5"/>
    <mergeCell ref="I5:J5"/>
    <mergeCell ref="A1:K1"/>
    <mergeCell ref="B2:K2"/>
    <mergeCell ref="B3:D3"/>
    <mergeCell ref="F3:K3"/>
    <mergeCell ref="A4:K4"/>
  </mergeCells>
  <phoneticPr fontId="15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N14" sqref="N14"/>
    </sheetView>
  </sheetViews>
  <sheetFormatPr defaultColWidth="9" defaultRowHeight="13.5"/>
  <cols>
    <col min="1" max="1" width="13.625" customWidth="1"/>
    <col min="2" max="2" width="19" customWidth="1"/>
    <col min="4" max="7" width="11.875" customWidth="1"/>
    <col min="8" max="8" width="13.25" customWidth="1"/>
    <col min="9" max="9" width="8.625" customWidth="1"/>
    <col min="10" max="10" width="7.25" customWidth="1"/>
    <col min="11" max="11" width="12.875" customWidth="1"/>
  </cols>
  <sheetData>
    <row r="1" spans="1:12" ht="25.5">
      <c r="A1" s="122" t="s">
        <v>196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58"/>
    </row>
    <row r="2" spans="1:12" ht="24" customHeight="1">
      <c r="A2" s="59" t="s">
        <v>147</v>
      </c>
      <c r="B2" s="119" t="s">
        <v>222</v>
      </c>
      <c r="C2" s="119"/>
      <c r="D2" s="119"/>
      <c r="E2" s="119"/>
      <c r="F2" s="119"/>
      <c r="G2" s="119"/>
      <c r="H2" s="119"/>
      <c r="I2" s="119"/>
      <c r="J2" s="119"/>
      <c r="K2" s="119"/>
      <c r="L2" s="15"/>
    </row>
    <row r="3" spans="1:12" ht="24" customHeight="1">
      <c r="A3" s="59" t="s">
        <v>148</v>
      </c>
      <c r="B3" s="119" t="s">
        <v>149</v>
      </c>
      <c r="C3" s="119"/>
      <c r="D3" s="119"/>
      <c r="E3" s="59" t="s">
        <v>150</v>
      </c>
      <c r="F3" s="119" t="s">
        <v>103</v>
      </c>
      <c r="G3" s="119"/>
      <c r="H3" s="119"/>
      <c r="I3" s="119"/>
      <c r="J3" s="119"/>
      <c r="K3" s="119"/>
    </row>
    <row r="4" spans="1:12" ht="24" customHeight="1">
      <c r="A4" s="119" t="s">
        <v>73</v>
      </c>
      <c r="B4" s="119"/>
      <c r="C4" s="119"/>
      <c r="D4" s="119"/>
      <c r="E4" s="119"/>
      <c r="F4" s="119"/>
      <c r="G4" s="119"/>
      <c r="H4" s="119"/>
      <c r="I4" s="119"/>
      <c r="J4" s="119"/>
      <c r="K4" s="119"/>
    </row>
    <row r="5" spans="1:12" ht="24" customHeight="1">
      <c r="A5" s="119" t="s">
        <v>194</v>
      </c>
      <c r="B5" s="71"/>
      <c r="C5" s="60" t="s">
        <v>151</v>
      </c>
      <c r="D5" s="119" t="s">
        <v>152</v>
      </c>
      <c r="E5" s="119"/>
      <c r="F5" s="119" t="s">
        <v>153</v>
      </c>
      <c r="G5" s="119"/>
      <c r="H5" s="59" t="s">
        <v>154</v>
      </c>
      <c r="I5" s="119" t="s">
        <v>11</v>
      </c>
      <c r="J5" s="119"/>
      <c r="K5" s="59" t="s">
        <v>12</v>
      </c>
    </row>
    <row r="6" spans="1:12" ht="24" customHeight="1">
      <c r="A6" s="119"/>
      <c r="B6" s="71" t="s">
        <v>195</v>
      </c>
      <c r="C6" s="59">
        <v>124.71550000000001</v>
      </c>
      <c r="D6" s="120">
        <v>124.71550000000001</v>
      </c>
      <c r="E6" s="121"/>
      <c r="F6" s="120">
        <v>124.71550000000001</v>
      </c>
      <c r="G6" s="121"/>
      <c r="H6" s="59">
        <v>100</v>
      </c>
      <c r="I6" s="119" t="s">
        <v>155</v>
      </c>
      <c r="J6" s="119"/>
      <c r="K6" s="59">
        <v>10</v>
      </c>
    </row>
    <row r="7" spans="1:12" ht="24" customHeight="1">
      <c r="A7" s="119"/>
      <c r="B7" s="75" t="s">
        <v>83</v>
      </c>
      <c r="C7" s="59">
        <v>124.71550000000001</v>
      </c>
      <c r="D7" s="120">
        <v>124.71550000000001</v>
      </c>
      <c r="E7" s="121"/>
      <c r="F7" s="120">
        <v>124.71550000000001</v>
      </c>
      <c r="G7" s="121"/>
      <c r="H7" s="59">
        <v>100</v>
      </c>
      <c r="I7" s="119">
        <v>10</v>
      </c>
      <c r="J7" s="119"/>
      <c r="K7" s="59">
        <v>10</v>
      </c>
    </row>
    <row r="8" spans="1:12" ht="24" customHeight="1">
      <c r="A8" s="119"/>
      <c r="B8" s="74" t="s">
        <v>80</v>
      </c>
      <c r="C8" s="59" t="s">
        <v>157</v>
      </c>
      <c r="D8" s="119" t="s">
        <v>157</v>
      </c>
      <c r="E8" s="119"/>
      <c r="F8" s="119" t="s">
        <v>157</v>
      </c>
      <c r="G8" s="119"/>
      <c r="H8" s="59"/>
      <c r="I8" s="119"/>
      <c r="J8" s="119"/>
      <c r="K8" s="59"/>
    </row>
    <row r="9" spans="1:12" ht="24" customHeight="1">
      <c r="A9" s="119"/>
      <c r="B9" s="74" t="s">
        <v>156</v>
      </c>
      <c r="C9" s="59"/>
      <c r="D9" s="119" t="s">
        <v>157</v>
      </c>
      <c r="E9" s="119"/>
      <c r="F9" s="119" t="s">
        <v>157</v>
      </c>
      <c r="G9" s="119"/>
      <c r="H9" s="59"/>
      <c r="I9" s="119"/>
      <c r="J9" s="119"/>
      <c r="K9" s="59"/>
    </row>
    <row r="10" spans="1:12" ht="24" customHeight="1">
      <c r="A10" s="128" t="s">
        <v>84</v>
      </c>
      <c r="B10" s="128" t="s">
        <v>16</v>
      </c>
      <c r="C10" s="128"/>
      <c r="D10" s="128"/>
      <c r="E10" s="128"/>
      <c r="F10" s="128" t="s">
        <v>85</v>
      </c>
      <c r="G10" s="128"/>
      <c r="H10" s="128"/>
      <c r="I10" s="128"/>
      <c r="J10" s="128"/>
      <c r="K10" s="128"/>
    </row>
    <row r="11" spans="1:12" ht="24" customHeight="1">
      <c r="A11" s="128"/>
      <c r="B11" s="129" t="s">
        <v>223</v>
      </c>
      <c r="C11" s="129"/>
      <c r="D11" s="129"/>
      <c r="E11" s="129"/>
      <c r="F11" s="129" t="s">
        <v>224</v>
      </c>
      <c r="G11" s="129"/>
      <c r="H11" s="129"/>
      <c r="I11" s="129"/>
      <c r="J11" s="129"/>
      <c r="K11" s="129"/>
    </row>
    <row r="12" spans="1:12" ht="24" customHeight="1">
      <c r="A12" s="61" t="s">
        <v>19</v>
      </c>
      <c r="B12" s="127" t="s">
        <v>20</v>
      </c>
      <c r="C12" s="127"/>
      <c r="D12" s="127" t="s">
        <v>21</v>
      </c>
      <c r="E12" s="127"/>
      <c r="F12" s="61" t="s">
        <v>22</v>
      </c>
      <c r="G12" s="61" t="s">
        <v>23</v>
      </c>
      <c r="H12" s="61" t="s">
        <v>158</v>
      </c>
      <c r="I12" s="61" t="s">
        <v>159</v>
      </c>
      <c r="J12" s="127" t="s">
        <v>24</v>
      </c>
      <c r="K12" s="127"/>
    </row>
    <row r="13" spans="1:12" ht="24" customHeight="1">
      <c r="A13" s="123" t="s">
        <v>86</v>
      </c>
      <c r="B13" s="124" t="s">
        <v>87</v>
      </c>
      <c r="C13" s="124"/>
      <c r="D13" s="125" t="s">
        <v>225</v>
      </c>
      <c r="E13" s="125"/>
      <c r="F13" s="62" t="s">
        <v>226</v>
      </c>
      <c r="G13" s="62" t="s">
        <v>226</v>
      </c>
      <c r="H13" s="66">
        <v>7.16</v>
      </c>
      <c r="I13" s="66">
        <v>7.16</v>
      </c>
      <c r="J13" s="125"/>
      <c r="K13" s="125"/>
    </row>
    <row r="14" spans="1:12" ht="24" customHeight="1">
      <c r="A14" s="123" t="s">
        <v>86</v>
      </c>
      <c r="B14" s="124" t="s">
        <v>87</v>
      </c>
      <c r="C14" s="124"/>
      <c r="D14" s="125" t="s">
        <v>227</v>
      </c>
      <c r="E14" s="125"/>
      <c r="F14" s="65" t="s">
        <v>127</v>
      </c>
      <c r="G14" s="65" t="s">
        <v>127</v>
      </c>
      <c r="H14" s="66">
        <v>7.14</v>
      </c>
      <c r="I14" s="66">
        <v>7.14</v>
      </c>
      <c r="J14" s="125"/>
      <c r="K14" s="125"/>
    </row>
    <row r="15" spans="1:12" ht="24" customHeight="1">
      <c r="A15" s="123" t="s">
        <v>86</v>
      </c>
      <c r="B15" s="124" t="s">
        <v>88</v>
      </c>
      <c r="C15" s="124"/>
      <c r="D15" s="125" t="s">
        <v>165</v>
      </c>
      <c r="E15" s="125"/>
      <c r="F15" s="65" t="s">
        <v>228</v>
      </c>
      <c r="G15" s="65">
        <v>92.73</v>
      </c>
      <c r="H15" s="66">
        <v>7.14</v>
      </c>
      <c r="I15" s="65">
        <v>7.12</v>
      </c>
      <c r="J15" s="125" t="s">
        <v>248</v>
      </c>
      <c r="K15" s="125"/>
    </row>
    <row r="16" spans="1:12" ht="24" customHeight="1">
      <c r="A16" s="123" t="s">
        <v>86</v>
      </c>
      <c r="B16" s="124" t="s">
        <v>88</v>
      </c>
      <c r="C16" s="124"/>
      <c r="D16" s="125" t="s">
        <v>167</v>
      </c>
      <c r="E16" s="125"/>
      <c r="F16" s="65" t="s">
        <v>229</v>
      </c>
      <c r="G16" s="65">
        <v>93.15</v>
      </c>
      <c r="H16" s="66">
        <v>7.14</v>
      </c>
      <c r="I16" s="66">
        <v>7.14</v>
      </c>
      <c r="J16" s="125"/>
      <c r="K16" s="125"/>
    </row>
    <row r="17" spans="1:11" ht="24" customHeight="1">
      <c r="A17" s="123" t="s">
        <v>86</v>
      </c>
      <c r="B17" s="124" t="s">
        <v>89</v>
      </c>
      <c r="C17" s="124"/>
      <c r="D17" s="125" t="s">
        <v>170</v>
      </c>
      <c r="E17" s="125"/>
      <c r="F17" s="65" t="s">
        <v>127</v>
      </c>
      <c r="G17" s="65" t="s">
        <v>127</v>
      </c>
      <c r="H17" s="66">
        <v>7.14</v>
      </c>
      <c r="I17" s="66">
        <v>7.14</v>
      </c>
      <c r="J17" s="125"/>
      <c r="K17" s="125"/>
    </row>
    <row r="18" spans="1:11" ht="24" customHeight="1">
      <c r="A18" s="123" t="s">
        <v>86</v>
      </c>
      <c r="B18" s="124" t="s">
        <v>89</v>
      </c>
      <c r="C18" s="124"/>
      <c r="D18" s="125" t="s">
        <v>230</v>
      </c>
      <c r="E18" s="125"/>
      <c r="F18" s="65" t="s">
        <v>127</v>
      </c>
      <c r="G18" s="65" t="s">
        <v>127</v>
      </c>
      <c r="H18" s="66">
        <v>7.14</v>
      </c>
      <c r="I18" s="66">
        <v>7.14</v>
      </c>
      <c r="J18" s="125"/>
      <c r="K18" s="125"/>
    </row>
    <row r="19" spans="1:11" ht="24" customHeight="1">
      <c r="A19" s="123" t="s">
        <v>86</v>
      </c>
      <c r="B19" s="124" t="s">
        <v>90</v>
      </c>
      <c r="C19" s="124"/>
      <c r="D19" s="125" t="s">
        <v>171</v>
      </c>
      <c r="E19" s="125"/>
      <c r="F19" s="65" t="s">
        <v>172</v>
      </c>
      <c r="G19" s="65" t="s">
        <v>172</v>
      </c>
      <c r="H19" s="66">
        <v>7.14</v>
      </c>
      <c r="I19" s="66">
        <v>7.14</v>
      </c>
      <c r="J19" s="125"/>
      <c r="K19" s="125"/>
    </row>
    <row r="20" spans="1:11" ht="24" customHeight="1">
      <c r="A20" s="135" t="s">
        <v>91</v>
      </c>
      <c r="B20" s="134" t="s">
        <v>45</v>
      </c>
      <c r="C20" s="134"/>
      <c r="D20" s="126" t="s">
        <v>231</v>
      </c>
      <c r="E20" s="126"/>
      <c r="F20" s="62" t="s">
        <v>176</v>
      </c>
      <c r="G20" s="62" t="s">
        <v>176</v>
      </c>
      <c r="H20" s="64">
        <v>5</v>
      </c>
      <c r="I20" s="64">
        <v>5</v>
      </c>
      <c r="J20" s="126"/>
      <c r="K20" s="126"/>
    </row>
    <row r="21" spans="1:11" ht="24" customHeight="1">
      <c r="A21" s="135" t="s">
        <v>91</v>
      </c>
      <c r="B21" s="134" t="s">
        <v>46</v>
      </c>
      <c r="C21" s="134"/>
      <c r="D21" s="126" t="s">
        <v>232</v>
      </c>
      <c r="E21" s="126"/>
      <c r="F21" s="62" t="s">
        <v>233</v>
      </c>
      <c r="G21" s="62" t="s">
        <v>233</v>
      </c>
      <c r="H21" s="64">
        <v>5</v>
      </c>
      <c r="I21" s="64">
        <v>5</v>
      </c>
      <c r="J21" s="126"/>
      <c r="K21" s="126"/>
    </row>
    <row r="22" spans="1:11" ht="24" customHeight="1">
      <c r="A22" s="135" t="s">
        <v>91</v>
      </c>
      <c r="B22" s="134" t="s">
        <v>46</v>
      </c>
      <c r="C22" s="134"/>
      <c r="D22" s="126" t="s">
        <v>234</v>
      </c>
      <c r="E22" s="126"/>
      <c r="F22" s="62" t="s">
        <v>215</v>
      </c>
      <c r="G22" s="62" t="s">
        <v>215</v>
      </c>
      <c r="H22" s="64">
        <v>5</v>
      </c>
      <c r="I22" s="64">
        <v>5</v>
      </c>
      <c r="J22" s="126"/>
      <c r="K22" s="126"/>
    </row>
    <row r="23" spans="1:11" ht="24" customHeight="1">
      <c r="A23" s="135" t="s">
        <v>91</v>
      </c>
      <c r="B23" s="134" t="s">
        <v>47</v>
      </c>
      <c r="C23" s="134"/>
      <c r="D23" s="126" t="s">
        <v>263</v>
      </c>
      <c r="E23" s="126"/>
      <c r="F23" s="62" t="s">
        <v>264</v>
      </c>
      <c r="G23" s="62" t="s">
        <v>264</v>
      </c>
      <c r="H23" s="64">
        <v>5</v>
      </c>
      <c r="I23" s="64">
        <v>5</v>
      </c>
      <c r="J23" s="126"/>
      <c r="K23" s="126"/>
    </row>
    <row r="24" spans="1:11" ht="24" customHeight="1">
      <c r="A24" s="135" t="s">
        <v>91</v>
      </c>
      <c r="B24" s="134" t="s">
        <v>47</v>
      </c>
      <c r="C24" s="134"/>
      <c r="D24" s="126" t="s">
        <v>265</v>
      </c>
      <c r="E24" s="126"/>
      <c r="F24" s="62" t="s">
        <v>235</v>
      </c>
      <c r="G24" s="63">
        <v>0.95</v>
      </c>
      <c r="H24" s="64">
        <v>5</v>
      </c>
      <c r="I24" s="64">
        <v>5</v>
      </c>
      <c r="J24" s="126"/>
      <c r="K24" s="126"/>
    </row>
    <row r="25" spans="1:11" ht="24" customHeight="1">
      <c r="A25" s="135" t="s">
        <v>91</v>
      </c>
      <c r="B25" s="134" t="s">
        <v>92</v>
      </c>
      <c r="C25" s="134"/>
      <c r="D25" s="126" t="s">
        <v>184</v>
      </c>
      <c r="E25" s="126"/>
      <c r="F25" s="62" t="s">
        <v>185</v>
      </c>
      <c r="G25" s="62" t="s">
        <v>185</v>
      </c>
      <c r="H25" s="64">
        <v>5</v>
      </c>
      <c r="I25" s="64">
        <v>5</v>
      </c>
      <c r="J25" s="126"/>
      <c r="K25" s="126"/>
    </row>
    <row r="26" spans="1:11" ht="24" customHeight="1">
      <c r="A26" s="78" t="s">
        <v>93</v>
      </c>
      <c r="B26" s="134" t="s">
        <v>93</v>
      </c>
      <c r="C26" s="134"/>
      <c r="D26" s="126" t="s">
        <v>187</v>
      </c>
      <c r="E26" s="126"/>
      <c r="F26" s="62" t="s">
        <v>262</v>
      </c>
      <c r="G26" s="62">
        <v>90</v>
      </c>
      <c r="H26" s="64">
        <v>10</v>
      </c>
      <c r="I26" s="64">
        <v>10</v>
      </c>
      <c r="J26" s="126"/>
      <c r="K26" s="126"/>
    </row>
    <row r="27" spans="1:11" ht="24" customHeight="1">
      <c r="A27" s="131" t="s">
        <v>94</v>
      </c>
      <c r="B27" s="131"/>
      <c r="C27" s="131"/>
      <c r="D27" s="131"/>
      <c r="E27" s="131"/>
      <c r="F27" s="131"/>
      <c r="G27" s="131"/>
      <c r="H27" s="73" t="s">
        <v>220</v>
      </c>
      <c r="I27" s="68">
        <v>99.98</v>
      </c>
      <c r="J27" s="123"/>
      <c r="K27" s="123"/>
    </row>
    <row r="28" spans="1:11">
      <c r="A28" s="70" t="s">
        <v>95</v>
      </c>
      <c r="B28" s="130" t="s">
        <v>96</v>
      </c>
      <c r="C28" s="130"/>
      <c r="D28" s="130"/>
      <c r="E28" s="130"/>
      <c r="F28" s="130"/>
      <c r="G28" s="130"/>
      <c r="H28" s="130"/>
      <c r="I28" s="130"/>
      <c r="J28" s="130"/>
      <c r="K28" s="130"/>
    </row>
    <row r="29" spans="1:11">
      <c r="A29" s="132" t="s">
        <v>97</v>
      </c>
      <c r="B29" s="132"/>
      <c r="C29" s="132"/>
      <c r="D29" s="132"/>
      <c r="E29" s="132"/>
      <c r="F29" s="132"/>
      <c r="G29" s="132"/>
      <c r="H29" s="132"/>
      <c r="I29" s="132"/>
      <c r="J29" s="132"/>
      <c r="K29" s="132"/>
    </row>
    <row r="30" spans="1:11">
      <c r="A30" s="132" t="s">
        <v>98</v>
      </c>
      <c r="B30" s="132"/>
      <c r="C30" s="132"/>
      <c r="D30" s="132"/>
      <c r="E30" s="132"/>
      <c r="F30" s="132"/>
      <c r="G30" s="132"/>
      <c r="H30" s="132"/>
      <c r="I30" s="132"/>
      <c r="J30" s="132"/>
      <c r="K30" s="132"/>
    </row>
    <row r="31" spans="1:11">
      <c r="A31" s="132" t="s">
        <v>99</v>
      </c>
      <c r="B31" s="132"/>
      <c r="C31" s="132"/>
      <c r="D31" s="132"/>
      <c r="E31" s="132"/>
      <c r="F31" s="132"/>
      <c r="G31" s="132"/>
      <c r="H31" s="132"/>
      <c r="I31" s="132"/>
      <c r="J31" s="132"/>
      <c r="K31" s="132"/>
    </row>
  </sheetData>
  <mergeCells count="74">
    <mergeCell ref="D9:E9"/>
    <mergeCell ref="F9:G9"/>
    <mergeCell ref="I9:J9"/>
    <mergeCell ref="A27:G27"/>
    <mergeCell ref="J27:K27"/>
    <mergeCell ref="D22:E22"/>
    <mergeCell ref="J22:K22"/>
    <mergeCell ref="B23:C24"/>
    <mergeCell ref="D23:E23"/>
    <mergeCell ref="J23:K23"/>
    <mergeCell ref="D24:E24"/>
    <mergeCell ref="J24:K24"/>
    <mergeCell ref="B19:C19"/>
    <mergeCell ref="D19:E19"/>
    <mergeCell ref="J19:K19"/>
    <mergeCell ref="J21:K21"/>
    <mergeCell ref="A30:K30"/>
    <mergeCell ref="A31:K31"/>
    <mergeCell ref="B25:C25"/>
    <mergeCell ref="D25:E25"/>
    <mergeCell ref="J25:K25"/>
    <mergeCell ref="B26:C26"/>
    <mergeCell ref="D26:E26"/>
    <mergeCell ref="J26:K26"/>
    <mergeCell ref="A20:A25"/>
    <mergeCell ref="B20:C20"/>
    <mergeCell ref="D20:E20"/>
    <mergeCell ref="J20:K20"/>
    <mergeCell ref="B21:C22"/>
    <mergeCell ref="D21:E21"/>
    <mergeCell ref="J17:K17"/>
    <mergeCell ref="D18:E18"/>
    <mergeCell ref="J18:K18"/>
    <mergeCell ref="B28:K28"/>
    <mergeCell ref="A29:K29"/>
    <mergeCell ref="B12:C12"/>
    <mergeCell ref="D12:E12"/>
    <mergeCell ref="J12:K12"/>
    <mergeCell ref="A13:A19"/>
    <mergeCell ref="B13:C14"/>
    <mergeCell ref="D13:E13"/>
    <mergeCell ref="J13:K13"/>
    <mergeCell ref="D14:E14"/>
    <mergeCell ref="J14:K14"/>
    <mergeCell ref="B15:C16"/>
    <mergeCell ref="D15:E15"/>
    <mergeCell ref="J15:K15"/>
    <mergeCell ref="D16:E16"/>
    <mergeCell ref="J16:K16"/>
    <mergeCell ref="B17:C18"/>
    <mergeCell ref="D17:E17"/>
    <mergeCell ref="D8:E8"/>
    <mergeCell ref="F8:G8"/>
    <mergeCell ref="I8:J8"/>
    <mergeCell ref="A10:A11"/>
    <mergeCell ref="B10:E10"/>
    <mergeCell ref="F10:K10"/>
    <mergeCell ref="B11:E11"/>
    <mergeCell ref="F11:K11"/>
    <mergeCell ref="A5:A9"/>
    <mergeCell ref="D6:E6"/>
    <mergeCell ref="F6:G6"/>
    <mergeCell ref="I6:J6"/>
    <mergeCell ref="D7:E7"/>
    <mergeCell ref="F7:G7"/>
    <mergeCell ref="I7:J7"/>
    <mergeCell ref="D5:E5"/>
    <mergeCell ref="F5:G5"/>
    <mergeCell ref="I5:J5"/>
    <mergeCell ref="A1:K1"/>
    <mergeCell ref="B2:K2"/>
    <mergeCell ref="B3:D3"/>
    <mergeCell ref="F3:K3"/>
    <mergeCell ref="A4:K4"/>
  </mergeCells>
  <phoneticPr fontId="15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workbookViewId="0">
      <selection activeCell="P29" sqref="P29"/>
    </sheetView>
  </sheetViews>
  <sheetFormatPr defaultColWidth="9" defaultRowHeight="13.5"/>
  <cols>
    <col min="1" max="1" width="13.875" customWidth="1"/>
    <col min="2" max="2" width="18.5" customWidth="1"/>
    <col min="3" max="3" width="13.375" customWidth="1"/>
    <col min="7" max="7" width="12" customWidth="1"/>
    <col min="8" max="8" width="11.625" customWidth="1"/>
    <col min="10" max="11" width="10.75" customWidth="1"/>
    <col min="14" max="14" width="15" customWidth="1"/>
  </cols>
  <sheetData>
    <row r="1" spans="1:12" ht="25.5">
      <c r="A1" s="122" t="s">
        <v>196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58"/>
    </row>
    <row r="2" spans="1:12" ht="29.25" customHeight="1">
      <c r="A2" s="59" t="s">
        <v>147</v>
      </c>
      <c r="B2" s="119" t="s">
        <v>238</v>
      </c>
      <c r="C2" s="119"/>
      <c r="D2" s="119"/>
      <c r="E2" s="119"/>
      <c r="F2" s="119"/>
      <c r="G2" s="119"/>
      <c r="H2" s="119"/>
      <c r="I2" s="119"/>
      <c r="J2" s="119"/>
      <c r="K2" s="119"/>
      <c r="L2" s="15"/>
    </row>
    <row r="3" spans="1:12" ht="29.25" customHeight="1">
      <c r="A3" s="59" t="s">
        <v>148</v>
      </c>
      <c r="B3" s="119" t="s">
        <v>149</v>
      </c>
      <c r="C3" s="119"/>
      <c r="D3" s="119"/>
      <c r="E3" s="59" t="s">
        <v>150</v>
      </c>
      <c r="F3" s="119" t="s">
        <v>103</v>
      </c>
      <c r="G3" s="119"/>
      <c r="H3" s="119"/>
      <c r="I3" s="119"/>
      <c r="J3" s="119"/>
      <c r="K3" s="119"/>
    </row>
    <row r="4" spans="1:12" ht="29.25" customHeight="1">
      <c r="A4" s="119" t="s">
        <v>73</v>
      </c>
      <c r="B4" s="119"/>
      <c r="C4" s="119"/>
      <c r="D4" s="119"/>
      <c r="E4" s="119"/>
      <c r="F4" s="119"/>
      <c r="G4" s="119"/>
      <c r="H4" s="119"/>
      <c r="I4" s="119"/>
      <c r="J4" s="119"/>
      <c r="K4" s="119"/>
    </row>
    <row r="5" spans="1:12" ht="29.25" customHeight="1">
      <c r="A5" s="119" t="s">
        <v>194</v>
      </c>
      <c r="B5" s="71"/>
      <c r="C5" s="60" t="s">
        <v>151</v>
      </c>
      <c r="D5" s="119" t="s">
        <v>152</v>
      </c>
      <c r="E5" s="119"/>
      <c r="F5" s="119" t="s">
        <v>153</v>
      </c>
      <c r="G5" s="119"/>
      <c r="H5" s="60" t="s">
        <v>198</v>
      </c>
      <c r="I5" s="119" t="s">
        <v>11</v>
      </c>
      <c r="J5" s="119"/>
      <c r="K5" s="59" t="s">
        <v>12</v>
      </c>
    </row>
    <row r="6" spans="1:12" ht="29.25" customHeight="1">
      <c r="A6" s="119"/>
      <c r="B6" s="71" t="s">
        <v>195</v>
      </c>
      <c r="C6" s="59">
        <f>C7+C8</f>
        <v>13.965</v>
      </c>
      <c r="D6" s="120">
        <v>13.965</v>
      </c>
      <c r="E6" s="121">
        <v>659.97</v>
      </c>
      <c r="F6" s="120">
        <v>13.965</v>
      </c>
      <c r="G6" s="121"/>
      <c r="H6" s="59">
        <v>100</v>
      </c>
      <c r="I6" s="119" t="s">
        <v>155</v>
      </c>
      <c r="J6" s="119"/>
      <c r="K6" s="59">
        <v>10</v>
      </c>
    </row>
    <row r="7" spans="1:12" ht="29.25" customHeight="1">
      <c r="A7" s="119"/>
      <c r="B7" s="75" t="s">
        <v>83</v>
      </c>
      <c r="C7" s="59"/>
      <c r="D7" s="120"/>
      <c r="E7" s="121"/>
      <c r="F7" s="120"/>
      <c r="G7" s="121"/>
      <c r="H7" s="59"/>
      <c r="I7" s="119"/>
      <c r="J7" s="119"/>
      <c r="K7" s="59"/>
    </row>
    <row r="8" spans="1:12" ht="29.25" customHeight="1">
      <c r="A8" s="119"/>
      <c r="B8" s="74" t="s">
        <v>80</v>
      </c>
      <c r="C8" s="59">
        <v>13.965</v>
      </c>
      <c r="D8" s="119">
        <v>13.965</v>
      </c>
      <c r="E8" s="119"/>
      <c r="F8" s="119">
        <v>13.965</v>
      </c>
      <c r="G8" s="119"/>
      <c r="H8" s="59">
        <v>100</v>
      </c>
      <c r="I8" s="119">
        <v>10</v>
      </c>
      <c r="J8" s="119"/>
      <c r="K8" s="59">
        <v>10</v>
      </c>
    </row>
    <row r="9" spans="1:12" ht="29.25" customHeight="1">
      <c r="A9" s="119"/>
      <c r="B9" s="74" t="s">
        <v>156</v>
      </c>
      <c r="C9" s="59"/>
      <c r="D9" s="120"/>
      <c r="E9" s="121"/>
      <c r="F9" s="120"/>
      <c r="G9" s="121"/>
      <c r="H9" s="59"/>
      <c r="I9" s="120"/>
      <c r="J9" s="121"/>
      <c r="K9" s="59"/>
    </row>
    <row r="10" spans="1:12" ht="29.25" customHeight="1">
      <c r="A10" s="133" t="s">
        <v>84</v>
      </c>
      <c r="B10" s="128" t="s">
        <v>16</v>
      </c>
      <c r="C10" s="128"/>
      <c r="D10" s="128"/>
      <c r="E10" s="128"/>
      <c r="F10" s="128" t="s">
        <v>85</v>
      </c>
      <c r="G10" s="128"/>
      <c r="H10" s="128"/>
      <c r="I10" s="128"/>
      <c r="J10" s="128"/>
      <c r="K10" s="128"/>
    </row>
    <row r="11" spans="1:12" ht="29.25" customHeight="1">
      <c r="A11" s="133"/>
      <c r="B11" s="136" t="s">
        <v>257</v>
      </c>
      <c r="C11" s="136"/>
      <c r="D11" s="136"/>
      <c r="E11" s="136"/>
      <c r="F11" s="136" t="s">
        <v>258</v>
      </c>
      <c r="G11" s="136"/>
      <c r="H11" s="136"/>
      <c r="I11" s="136"/>
      <c r="J11" s="136"/>
      <c r="K11" s="136"/>
    </row>
    <row r="12" spans="1:12" ht="29.25" customHeight="1">
      <c r="A12" s="61" t="s">
        <v>19</v>
      </c>
      <c r="B12" s="127" t="s">
        <v>20</v>
      </c>
      <c r="C12" s="127"/>
      <c r="D12" s="127" t="s">
        <v>21</v>
      </c>
      <c r="E12" s="127"/>
      <c r="F12" s="61" t="s">
        <v>22</v>
      </c>
      <c r="G12" s="61" t="s">
        <v>23</v>
      </c>
      <c r="H12" s="61" t="s">
        <v>158</v>
      </c>
      <c r="I12" s="61" t="s">
        <v>159</v>
      </c>
      <c r="J12" s="127" t="s">
        <v>24</v>
      </c>
      <c r="K12" s="127"/>
    </row>
    <row r="13" spans="1:12" ht="29.25" customHeight="1">
      <c r="A13" s="123" t="s">
        <v>86</v>
      </c>
      <c r="B13" s="124" t="s">
        <v>87</v>
      </c>
      <c r="C13" s="124"/>
      <c r="D13" s="125" t="s">
        <v>201</v>
      </c>
      <c r="E13" s="125"/>
      <c r="F13" s="65" t="s">
        <v>127</v>
      </c>
      <c r="G13" s="65" t="s">
        <v>127</v>
      </c>
      <c r="H13" s="65" t="s">
        <v>202</v>
      </c>
      <c r="I13" s="65">
        <v>7.14</v>
      </c>
      <c r="J13" s="125"/>
      <c r="K13" s="125"/>
    </row>
    <row r="14" spans="1:12" ht="29.25" customHeight="1">
      <c r="A14" s="123" t="s">
        <v>86</v>
      </c>
      <c r="B14" s="124" t="s">
        <v>87</v>
      </c>
      <c r="C14" s="124"/>
      <c r="D14" s="125" t="s">
        <v>203</v>
      </c>
      <c r="E14" s="125"/>
      <c r="F14" s="65" t="s">
        <v>161</v>
      </c>
      <c r="G14" s="65">
        <v>100</v>
      </c>
      <c r="H14" s="65" t="s">
        <v>204</v>
      </c>
      <c r="I14" s="65">
        <v>7.16</v>
      </c>
      <c r="J14" s="125"/>
      <c r="K14" s="125"/>
    </row>
    <row r="15" spans="1:12" ht="29.25" customHeight="1">
      <c r="A15" s="123" t="s">
        <v>86</v>
      </c>
      <c r="B15" s="124" t="s">
        <v>88</v>
      </c>
      <c r="C15" s="124"/>
      <c r="D15" s="137" t="s">
        <v>261</v>
      </c>
      <c r="E15" s="138"/>
      <c r="F15" s="65" t="s">
        <v>161</v>
      </c>
      <c r="G15" s="65">
        <v>100</v>
      </c>
      <c r="H15" s="65" t="s">
        <v>202</v>
      </c>
      <c r="I15" s="65">
        <v>7</v>
      </c>
      <c r="J15" s="125" t="s">
        <v>206</v>
      </c>
      <c r="K15" s="125"/>
    </row>
    <row r="16" spans="1:12" ht="29.25" customHeight="1">
      <c r="A16" s="123" t="s">
        <v>86</v>
      </c>
      <c r="B16" s="124" t="s">
        <v>89</v>
      </c>
      <c r="C16" s="124"/>
      <c r="D16" s="125" t="s">
        <v>207</v>
      </c>
      <c r="E16" s="125"/>
      <c r="F16" s="65" t="s">
        <v>161</v>
      </c>
      <c r="G16" s="65">
        <v>100</v>
      </c>
      <c r="H16" s="65" t="s">
        <v>202</v>
      </c>
      <c r="I16" s="66">
        <v>7.14</v>
      </c>
      <c r="J16" s="125"/>
      <c r="K16" s="125"/>
    </row>
    <row r="17" spans="1:11" ht="29.25" customHeight="1">
      <c r="A17" s="123" t="s">
        <v>86</v>
      </c>
      <c r="B17" s="124" t="s">
        <v>89</v>
      </c>
      <c r="C17" s="124"/>
      <c r="D17" s="125" t="s">
        <v>208</v>
      </c>
      <c r="E17" s="125"/>
      <c r="F17" s="65" t="s">
        <v>127</v>
      </c>
      <c r="G17" s="65" t="s">
        <v>127</v>
      </c>
      <c r="H17" s="65" t="s">
        <v>202</v>
      </c>
      <c r="I17" s="66">
        <v>7.14</v>
      </c>
      <c r="J17" s="125"/>
      <c r="K17" s="125"/>
    </row>
    <row r="18" spans="1:11" ht="29.25" customHeight="1">
      <c r="A18" s="123" t="s">
        <v>86</v>
      </c>
      <c r="B18" s="124" t="s">
        <v>90</v>
      </c>
      <c r="C18" s="124"/>
      <c r="D18" s="125" t="s">
        <v>171</v>
      </c>
      <c r="E18" s="125"/>
      <c r="F18" s="77" t="s">
        <v>172</v>
      </c>
      <c r="G18" s="77" t="s">
        <v>172</v>
      </c>
      <c r="H18" s="65" t="s">
        <v>202</v>
      </c>
      <c r="I18" s="66">
        <v>7.14</v>
      </c>
      <c r="J18" s="125"/>
      <c r="K18" s="125"/>
    </row>
    <row r="19" spans="1:11" ht="29.25" customHeight="1">
      <c r="A19" s="123" t="s">
        <v>86</v>
      </c>
      <c r="B19" s="124" t="s">
        <v>90</v>
      </c>
      <c r="C19" s="124"/>
      <c r="D19" s="125" t="s">
        <v>266</v>
      </c>
      <c r="E19" s="125"/>
      <c r="F19" s="77" t="s">
        <v>161</v>
      </c>
      <c r="G19" s="77">
        <v>100</v>
      </c>
      <c r="H19" s="65" t="s">
        <v>202</v>
      </c>
      <c r="I19" s="66">
        <v>7.14</v>
      </c>
      <c r="J19" s="125"/>
      <c r="K19" s="125"/>
    </row>
    <row r="20" spans="1:11" ht="29.25" customHeight="1">
      <c r="A20" s="123" t="s">
        <v>91</v>
      </c>
      <c r="B20" s="124" t="s">
        <v>45</v>
      </c>
      <c r="C20" s="124"/>
      <c r="D20" s="125" t="s">
        <v>173</v>
      </c>
      <c r="E20" s="125"/>
      <c r="F20" s="77" t="s">
        <v>174</v>
      </c>
      <c r="G20" s="77" t="s">
        <v>174</v>
      </c>
      <c r="H20" s="65" t="s">
        <v>213</v>
      </c>
      <c r="I20" s="66">
        <v>7.5</v>
      </c>
      <c r="J20" s="125"/>
      <c r="K20" s="125"/>
    </row>
    <row r="21" spans="1:11" ht="29.25" customHeight="1">
      <c r="A21" s="123" t="s">
        <v>91</v>
      </c>
      <c r="B21" s="124" t="s">
        <v>46</v>
      </c>
      <c r="C21" s="124"/>
      <c r="D21" s="125" t="s">
        <v>179</v>
      </c>
      <c r="E21" s="125"/>
      <c r="F21" s="77" t="s">
        <v>180</v>
      </c>
      <c r="G21" s="77" t="s">
        <v>180</v>
      </c>
      <c r="H21" s="65" t="s">
        <v>213</v>
      </c>
      <c r="I21" s="66">
        <v>7.5</v>
      </c>
      <c r="J21" s="125"/>
      <c r="K21" s="125"/>
    </row>
    <row r="22" spans="1:11" ht="29.25" customHeight="1">
      <c r="A22" s="123" t="s">
        <v>91</v>
      </c>
      <c r="B22" s="124" t="s">
        <v>47</v>
      </c>
      <c r="C22" s="124"/>
      <c r="D22" s="126" t="s">
        <v>263</v>
      </c>
      <c r="E22" s="126"/>
      <c r="F22" s="62" t="s">
        <v>264</v>
      </c>
      <c r="G22" s="62" t="s">
        <v>264</v>
      </c>
      <c r="H22" s="65" t="s">
        <v>213</v>
      </c>
      <c r="I22" s="65">
        <v>7.5</v>
      </c>
      <c r="J22" s="125"/>
      <c r="K22" s="125"/>
    </row>
    <row r="23" spans="1:11" ht="29.25" customHeight="1">
      <c r="A23" s="123" t="s">
        <v>91</v>
      </c>
      <c r="B23" s="124" t="s">
        <v>92</v>
      </c>
      <c r="C23" s="124"/>
      <c r="D23" s="125" t="s">
        <v>259</v>
      </c>
      <c r="E23" s="125"/>
      <c r="F23" s="65" t="s">
        <v>260</v>
      </c>
      <c r="G23" s="77" t="s">
        <v>260</v>
      </c>
      <c r="H23" s="65" t="s">
        <v>213</v>
      </c>
      <c r="I23" s="66">
        <v>7.5</v>
      </c>
      <c r="J23" s="125"/>
      <c r="K23" s="125"/>
    </row>
    <row r="24" spans="1:11" ht="29.25" customHeight="1">
      <c r="A24" s="68" t="s">
        <v>93</v>
      </c>
      <c r="B24" s="139" t="s">
        <v>249</v>
      </c>
      <c r="C24" s="140"/>
      <c r="D24" s="125" t="s">
        <v>187</v>
      </c>
      <c r="E24" s="125"/>
      <c r="F24" s="77" t="s">
        <v>262</v>
      </c>
      <c r="G24" s="77">
        <v>90</v>
      </c>
      <c r="H24" s="65" t="s">
        <v>155</v>
      </c>
      <c r="I24" s="66">
        <v>10</v>
      </c>
      <c r="J24" s="125"/>
      <c r="K24" s="125"/>
    </row>
    <row r="25" spans="1:11" ht="29.25" customHeight="1">
      <c r="A25" s="131" t="s">
        <v>94</v>
      </c>
      <c r="B25" s="131"/>
      <c r="C25" s="131"/>
      <c r="D25" s="131"/>
      <c r="E25" s="131"/>
      <c r="F25" s="131"/>
      <c r="G25" s="131"/>
      <c r="H25" s="73" t="s">
        <v>220</v>
      </c>
      <c r="I25" s="68">
        <v>99.36</v>
      </c>
      <c r="J25" s="123"/>
      <c r="K25" s="123"/>
    </row>
    <row r="26" spans="1:11" ht="29.25" customHeight="1">
      <c r="A26" s="70" t="s">
        <v>95</v>
      </c>
      <c r="B26" s="130" t="s">
        <v>96</v>
      </c>
      <c r="C26" s="130"/>
      <c r="D26" s="130"/>
      <c r="E26" s="130"/>
      <c r="F26" s="130"/>
      <c r="G26" s="130"/>
      <c r="H26" s="130"/>
      <c r="I26" s="130"/>
      <c r="J26" s="130"/>
      <c r="K26" s="130"/>
    </row>
    <row r="27" spans="1:11" ht="43.5" customHeight="1">
      <c r="A27" s="132" t="s">
        <v>97</v>
      </c>
      <c r="B27" s="132"/>
      <c r="C27" s="132"/>
      <c r="D27" s="132"/>
      <c r="E27" s="132"/>
      <c r="F27" s="132"/>
      <c r="G27" s="132"/>
      <c r="H27" s="132"/>
      <c r="I27" s="132"/>
      <c r="J27" s="132"/>
      <c r="K27" s="132"/>
    </row>
    <row r="28" spans="1:11" ht="50.25" customHeight="1">
      <c r="A28" s="132" t="s">
        <v>98</v>
      </c>
      <c r="B28" s="132"/>
      <c r="C28" s="132"/>
      <c r="D28" s="132"/>
      <c r="E28" s="132"/>
      <c r="F28" s="132"/>
      <c r="G28" s="132"/>
      <c r="H28" s="132"/>
      <c r="I28" s="132"/>
      <c r="J28" s="132"/>
      <c r="K28" s="132"/>
    </row>
    <row r="29" spans="1:11" ht="69.75" customHeight="1">
      <c r="A29" s="132" t="s">
        <v>99</v>
      </c>
      <c r="B29" s="132"/>
      <c r="C29" s="132"/>
      <c r="D29" s="132"/>
      <c r="E29" s="132"/>
      <c r="F29" s="132"/>
      <c r="G29" s="132"/>
      <c r="H29" s="132"/>
      <c r="I29" s="132"/>
      <c r="J29" s="132"/>
      <c r="K29" s="132"/>
    </row>
  </sheetData>
  <mergeCells count="70">
    <mergeCell ref="A29:K29"/>
    <mergeCell ref="B24:C24"/>
    <mergeCell ref="D24:E24"/>
    <mergeCell ref="J24:K24"/>
    <mergeCell ref="A25:G25"/>
    <mergeCell ref="J25:K25"/>
    <mergeCell ref="B26:K26"/>
    <mergeCell ref="B22:C22"/>
    <mergeCell ref="D22:E22"/>
    <mergeCell ref="J22:K22"/>
    <mergeCell ref="A27:K27"/>
    <mergeCell ref="A28:K28"/>
    <mergeCell ref="J17:K17"/>
    <mergeCell ref="A20:A23"/>
    <mergeCell ref="B20:C20"/>
    <mergeCell ref="D20:E20"/>
    <mergeCell ref="J20:K20"/>
    <mergeCell ref="B21:C21"/>
    <mergeCell ref="B23:C23"/>
    <mergeCell ref="D23:E23"/>
    <mergeCell ref="J23:K23"/>
    <mergeCell ref="B18:C19"/>
    <mergeCell ref="D18:E18"/>
    <mergeCell ref="J18:K18"/>
    <mergeCell ref="D19:E19"/>
    <mergeCell ref="J19:K19"/>
    <mergeCell ref="D21:E21"/>
    <mergeCell ref="J21:K21"/>
    <mergeCell ref="B12:C12"/>
    <mergeCell ref="D12:E12"/>
    <mergeCell ref="J12:K12"/>
    <mergeCell ref="A13:A19"/>
    <mergeCell ref="B13:C14"/>
    <mergeCell ref="D13:E13"/>
    <mergeCell ref="J13:K13"/>
    <mergeCell ref="D14:E14"/>
    <mergeCell ref="J14:K14"/>
    <mergeCell ref="B15:C15"/>
    <mergeCell ref="D15:E15"/>
    <mergeCell ref="J15:K15"/>
    <mergeCell ref="B16:C17"/>
    <mergeCell ref="D16:E16"/>
    <mergeCell ref="J16:K16"/>
    <mergeCell ref="D17:E17"/>
    <mergeCell ref="A10:A11"/>
    <mergeCell ref="B10:E10"/>
    <mergeCell ref="F10:K10"/>
    <mergeCell ref="B11:E11"/>
    <mergeCell ref="F11:K11"/>
    <mergeCell ref="A1:K1"/>
    <mergeCell ref="B2:K2"/>
    <mergeCell ref="B3:D3"/>
    <mergeCell ref="F3:K3"/>
    <mergeCell ref="A4:K4"/>
    <mergeCell ref="A5:A9"/>
    <mergeCell ref="D5:E5"/>
    <mergeCell ref="F5:G5"/>
    <mergeCell ref="I5:J5"/>
    <mergeCell ref="D6:E6"/>
    <mergeCell ref="F6:G6"/>
    <mergeCell ref="I6:J6"/>
    <mergeCell ref="D7:E7"/>
    <mergeCell ref="F7:G7"/>
    <mergeCell ref="I7:J7"/>
    <mergeCell ref="D9:E9"/>
    <mergeCell ref="F9:G9"/>
    <mergeCell ref="I9:J9"/>
    <mergeCell ref="D8:E8"/>
    <mergeCell ref="F8:G8"/>
    <mergeCell ref="I8:J8"/>
  </mergeCells>
  <phoneticPr fontId="15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workbookViewId="0">
      <selection activeCell="D25" sqref="D25:G25"/>
    </sheetView>
  </sheetViews>
  <sheetFormatPr defaultColWidth="9" defaultRowHeight="13.5"/>
  <cols>
    <col min="1" max="1" width="13.875" customWidth="1"/>
    <col min="2" max="2" width="18.5" customWidth="1"/>
    <col min="3" max="3" width="13.375" customWidth="1"/>
    <col min="7" max="7" width="12" customWidth="1"/>
    <col min="8" max="8" width="11.625" customWidth="1"/>
    <col min="10" max="11" width="10.75" customWidth="1"/>
    <col min="14" max="14" width="15" customWidth="1"/>
  </cols>
  <sheetData>
    <row r="1" spans="1:12" ht="25.5">
      <c r="A1" s="122" t="s">
        <v>196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58"/>
    </row>
    <row r="2" spans="1:12" ht="29.25" customHeight="1">
      <c r="A2" s="59" t="s">
        <v>147</v>
      </c>
      <c r="B2" s="119" t="s">
        <v>239</v>
      </c>
      <c r="C2" s="119"/>
      <c r="D2" s="119"/>
      <c r="E2" s="119"/>
      <c r="F2" s="119"/>
      <c r="G2" s="119"/>
      <c r="H2" s="119"/>
      <c r="I2" s="119"/>
      <c r="J2" s="119"/>
      <c r="K2" s="119"/>
      <c r="L2" s="15"/>
    </row>
    <row r="3" spans="1:12" ht="29.25" customHeight="1">
      <c r="A3" s="59" t="s">
        <v>148</v>
      </c>
      <c r="B3" s="119" t="s">
        <v>149</v>
      </c>
      <c r="C3" s="119"/>
      <c r="D3" s="119"/>
      <c r="E3" s="59" t="s">
        <v>150</v>
      </c>
      <c r="F3" s="119" t="s">
        <v>103</v>
      </c>
      <c r="G3" s="119"/>
      <c r="H3" s="119"/>
      <c r="I3" s="119"/>
      <c r="J3" s="119"/>
      <c r="K3" s="119"/>
    </row>
    <row r="4" spans="1:12" ht="29.25" customHeight="1">
      <c r="A4" s="119" t="s">
        <v>73</v>
      </c>
      <c r="B4" s="119"/>
      <c r="C4" s="119"/>
      <c r="D4" s="119"/>
      <c r="E4" s="119"/>
      <c r="F4" s="119"/>
      <c r="G4" s="119"/>
      <c r="H4" s="119"/>
      <c r="I4" s="119"/>
      <c r="J4" s="119"/>
      <c r="K4" s="119"/>
    </row>
    <row r="5" spans="1:12" ht="29.25" customHeight="1">
      <c r="A5" s="119" t="s">
        <v>194</v>
      </c>
      <c r="B5" s="71"/>
      <c r="C5" s="60" t="s">
        <v>151</v>
      </c>
      <c r="D5" s="119" t="s">
        <v>152</v>
      </c>
      <c r="E5" s="119"/>
      <c r="F5" s="119" t="s">
        <v>153</v>
      </c>
      <c r="G5" s="119"/>
      <c r="H5" s="60" t="s">
        <v>198</v>
      </c>
      <c r="I5" s="119" t="s">
        <v>11</v>
      </c>
      <c r="J5" s="119"/>
      <c r="K5" s="59" t="s">
        <v>12</v>
      </c>
    </row>
    <row r="6" spans="1:12" ht="29.25" customHeight="1">
      <c r="A6" s="119"/>
      <c r="B6" s="71" t="s">
        <v>195</v>
      </c>
      <c r="C6" s="59">
        <v>14</v>
      </c>
      <c r="D6" s="120">
        <v>14</v>
      </c>
      <c r="E6" s="121">
        <v>659.97</v>
      </c>
      <c r="F6" s="120">
        <v>14</v>
      </c>
      <c r="G6" s="121"/>
      <c r="H6" s="59">
        <v>100</v>
      </c>
      <c r="I6" s="119" t="s">
        <v>155</v>
      </c>
      <c r="J6" s="119"/>
      <c r="K6" s="59">
        <v>10</v>
      </c>
    </row>
    <row r="7" spans="1:12" ht="29.25" customHeight="1">
      <c r="A7" s="119"/>
      <c r="B7" s="75" t="s">
        <v>83</v>
      </c>
      <c r="C7" s="59">
        <v>14</v>
      </c>
      <c r="D7" s="120">
        <v>14</v>
      </c>
      <c r="E7" s="121"/>
      <c r="F7" s="120">
        <v>14</v>
      </c>
      <c r="G7" s="121"/>
      <c r="H7" s="59">
        <v>100</v>
      </c>
      <c r="I7" s="119" t="s">
        <v>155</v>
      </c>
      <c r="J7" s="119"/>
      <c r="K7" s="59">
        <v>10</v>
      </c>
    </row>
    <row r="8" spans="1:12" ht="29.25" customHeight="1">
      <c r="A8" s="119"/>
      <c r="B8" s="74" t="s">
        <v>80</v>
      </c>
      <c r="C8" s="59"/>
      <c r="D8" s="119"/>
      <c r="E8" s="119"/>
      <c r="F8" s="119"/>
      <c r="G8" s="119"/>
      <c r="H8" s="59"/>
      <c r="I8" s="119"/>
      <c r="J8" s="119"/>
      <c r="K8" s="59"/>
    </row>
    <row r="9" spans="1:12" ht="29.25" customHeight="1">
      <c r="A9" s="119"/>
      <c r="B9" s="74" t="s">
        <v>156</v>
      </c>
      <c r="C9" s="59"/>
      <c r="D9" s="120"/>
      <c r="E9" s="121"/>
      <c r="F9" s="120"/>
      <c r="G9" s="121"/>
      <c r="H9" s="59"/>
      <c r="I9" s="120"/>
      <c r="J9" s="121"/>
      <c r="K9" s="59"/>
    </row>
    <row r="10" spans="1:12" ht="29.25" customHeight="1">
      <c r="A10" s="128" t="s">
        <v>84</v>
      </c>
      <c r="B10" s="128" t="s">
        <v>16</v>
      </c>
      <c r="C10" s="128"/>
      <c r="D10" s="128"/>
      <c r="E10" s="128"/>
      <c r="F10" s="128" t="s">
        <v>85</v>
      </c>
      <c r="G10" s="128"/>
      <c r="H10" s="128"/>
      <c r="I10" s="128"/>
      <c r="J10" s="128"/>
      <c r="K10" s="128"/>
    </row>
    <row r="11" spans="1:12" ht="48" customHeight="1">
      <c r="A11" s="128"/>
      <c r="B11" s="154" t="s">
        <v>250</v>
      </c>
      <c r="C11" s="155"/>
      <c r="D11" s="155"/>
      <c r="E11" s="156"/>
      <c r="F11" s="154" t="s">
        <v>251</v>
      </c>
      <c r="G11" s="155"/>
      <c r="H11" s="155"/>
      <c r="I11" s="155"/>
      <c r="J11" s="155"/>
      <c r="K11" s="157"/>
    </row>
    <row r="12" spans="1:12" ht="29.25" customHeight="1">
      <c r="A12" s="61" t="s">
        <v>19</v>
      </c>
      <c r="B12" s="127" t="s">
        <v>20</v>
      </c>
      <c r="C12" s="127"/>
      <c r="D12" s="127" t="s">
        <v>21</v>
      </c>
      <c r="E12" s="127"/>
      <c r="F12" s="61" t="s">
        <v>22</v>
      </c>
      <c r="G12" s="61" t="s">
        <v>23</v>
      </c>
      <c r="H12" s="61" t="s">
        <v>158</v>
      </c>
      <c r="I12" s="61" t="s">
        <v>159</v>
      </c>
      <c r="J12" s="127" t="s">
        <v>24</v>
      </c>
      <c r="K12" s="127"/>
    </row>
    <row r="13" spans="1:12" ht="29.25" customHeight="1">
      <c r="A13" s="123" t="s">
        <v>86</v>
      </c>
      <c r="B13" s="124" t="s">
        <v>87</v>
      </c>
      <c r="C13" s="124"/>
      <c r="D13" s="125" t="s">
        <v>244</v>
      </c>
      <c r="E13" s="125"/>
      <c r="F13" s="76" t="s">
        <v>245</v>
      </c>
      <c r="G13" s="76" t="s">
        <v>245</v>
      </c>
      <c r="H13" s="66">
        <v>8.35</v>
      </c>
      <c r="I13" s="66">
        <v>8.35</v>
      </c>
      <c r="J13" s="125"/>
      <c r="K13" s="125"/>
    </row>
    <row r="14" spans="1:12" ht="29.25" customHeight="1">
      <c r="A14" s="123" t="s">
        <v>86</v>
      </c>
      <c r="B14" s="124" t="s">
        <v>87</v>
      </c>
      <c r="C14" s="124"/>
      <c r="D14" s="126" t="s">
        <v>247</v>
      </c>
      <c r="E14" s="126"/>
      <c r="F14" s="62" t="s">
        <v>240</v>
      </c>
      <c r="G14" s="62">
        <v>10</v>
      </c>
      <c r="H14" s="66">
        <v>8.33</v>
      </c>
      <c r="I14" s="66">
        <v>8.33</v>
      </c>
      <c r="J14" s="125"/>
      <c r="K14" s="125"/>
    </row>
    <row r="15" spans="1:12" ht="29.25" customHeight="1">
      <c r="A15" s="123" t="s">
        <v>86</v>
      </c>
      <c r="B15" s="124" t="s">
        <v>88</v>
      </c>
      <c r="C15" s="124"/>
      <c r="D15" s="126" t="s">
        <v>241</v>
      </c>
      <c r="E15" s="126"/>
      <c r="F15" s="62" t="s">
        <v>121</v>
      </c>
      <c r="G15" s="62" t="s">
        <v>121</v>
      </c>
      <c r="H15" s="66">
        <v>8.33</v>
      </c>
      <c r="I15" s="66">
        <v>8.33</v>
      </c>
      <c r="J15" s="125"/>
      <c r="K15" s="125"/>
    </row>
    <row r="16" spans="1:12" ht="29.25" customHeight="1">
      <c r="A16" s="123" t="s">
        <v>86</v>
      </c>
      <c r="B16" s="124" t="s">
        <v>88</v>
      </c>
      <c r="C16" s="124"/>
      <c r="D16" s="126" t="s">
        <v>254</v>
      </c>
      <c r="E16" s="126"/>
      <c r="F16" s="62" t="s">
        <v>255</v>
      </c>
      <c r="G16" s="62" t="s">
        <v>255</v>
      </c>
      <c r="H16" s="66">
        <v>8.33</v>
      </c>
      <c r="I16" s="66">
        <v>8.33</v>
      </c>
      <c r="J16" s="125"/>
      <c r="K16" s="125"/>
    </row>
    <row r="17" spans="1:11" ht="29.25" customHeight="1">
      <c r="A17" s="123" t="s">
        <v>86</v>
      </c>
      <c r="B17" s="124" t="s">
        <v>89</v>
      </c>
      <c r="C17" s="124"/>
      <c r="D17" s="125" t="s">
        <v>242</v>
      </c>
      <c r="E17" s="125"/>
      <c r="F17" s="65" t="s">
        <v>127</v>
      </c>
      <c r="G17" s="65" t="s">
        <v>127</v>
      </c>
      <c r="H17" s="66">
        <v>8.33</v>
      </c>
      <c r="I17" s="66">
        <v>8.33</v>
      </c>
      <c r="J17" s="125"/>
      <c r="K17" s="125"/>
    </row>
    <row r="18" spans="1:11" ht="29.25" customHeight="1">
      <c r="A18" s="123" t="s">
        <v>86</v>
      </c>
      <c r="B18" s="124" t="s">
        <v>90</v>
      </c>
      <c r="C18" s="124"/>
      <c r="D18" s="125" t="s">
        <v>171</v>
      </c>
      <c r="E18" s="125"/>
      <c r="F18" s="65" t="s">
        <v>172</v>
      </c>
      <c r="G18" s="65" t="s">
        <v>172</v>
      </c>
      <c r="H18" s="66">
        <v>8.33</v>
      </c>
      <c r="I18" s="66">
        <v>8.33</v>
      </c>
      <c r="J18" s="125"/>
      <c r="K18" s="125"/>
    </row>
    <row r="19" spans="1:11" ht="29.25" customHeight="1">
      <c r="A19" s="145" t="s">
        <v>91</v>
      </c>
      <c r="B19" s="141" t="s">
        <v>45</v>
      </c>
      <c r="C19" s="142"/>
      <c r="D19" s="137" t="s">
        <v>212</v>
      </c>
      <c r="E19" s="138"/>
      <c r="F19" s="65" t="s">
        <v>176</v>
      </c>
      <c r="G19" s="65" t="s">
        <v>176</v>
      </c>
      <c r="H19" s="66">
        <v>5</v>
      </c>
      <c r="I19" s="66">
        <v>5</v>
      </c>
      <c r="J19" s="137"/>
      <c r="K19" s="138"/>
    </row>
    <row r="20" spans="1:11" ht="36" customHeight="1">
      <c r="A20" s="146" t="s">
        <v>91</v>
      </c>
      <c r="B20" s="143" t="s">
        <v>45</v>
      </c>
      <c r="C20" s="144"/>
      <c r="D20" s="152" t="s">
        <v>252</v>
      </c>
      <c r="E20" s="153"/>
      <c r="F20" s="65" t="s">
        <v>253</v>
      </c>
      <c r="G20" s="65" t="s">
        <v>253</v>
      </c>
      <c r="H20" s="66">
        <v>5</v>
      </c>
      <c r="I20" s="66">
        <v>5</v>
      </c>
      <c r="J20" s="137"/>
      <c r="K20" s="138"/>
    </row>
    <row r="21" spans="1:11" ht="29.25" customHeight="1">
      <c r="A21" s="146" t="s">
        <v>91</v>
      </c>
      <c r="B21" s="141" t="s">
        <v>46</v>
      </c>
      <c r="C21" s="142"/>
      <c r="D21" s="137" t="s">
        <v>243</v>
      </c>
      <c r="E21" s="138"/>
      <c r="F21" s="65" t="s">
        <v>127</v>
      </c>
      <c r="G21" s="65" t="s">
        <v>127</v>
      </c>
      <c r="H21" s="66">
        <v>5</v>
      </c>
      <c r="I21" s="66">
        <v>5</v>
      </c>
      <c r="J21" s="137"/>
      <c r="K21" s="138"/>
    </row>
    <row r="22" spans="1:11" ht="29.25" customHeight="1">
      <c r="A22" s="146" t="s">
        <v>91</v>
      </c>
      <c r="B22" s="150" t="s">
        <v>46</v>
      </c>
      <c r="C22" s="151"/>
      <c r="D22" s="137" t="s">
        <v>177</v>
      </c>
      <c r="E22" s="138"/>
      <c r="F22" s="65" t="s">
        <v>178</v>
      </c>
      <c r="G22" s="65" t="s">
        <v>178</v>
      </c>
      <c r="H22" s="66">
        <v>5</v>
      </c>
      <c r="I22" s="66">
        <v>5</v>
      </c>
      <c r="J22" s="137"/>
      <c r="K22" s="138"/>
    </row>
    <row r="23" spans="1:11" ht="29.25" customHeight="1">
      <c r="A23" s="146" t="s">
        <v>91</v>
      </c>
      <c r="B23" s="143" t="s">
        <v>46</v>
      </c>
      <c r="C23" s="144"/>
      <c r="D23" s="137" t="s">
        <v>179</v>
      </c>
      <c r="E23" s="138"/>
      <c r="F23" s="65" t="s">
        <v>180</v>
      </c>
      <c r="G23" s="65" t="s">
        <v>180</v>
      </c>
      <c r="H23" s="66">
        <v>5</v>
      </c>
      <c r="I23" s="66">
        <v>5</v>
      </c>
      <c r="J23" s="137"/>
      <c r="K23" s="138"/>
    </row>
    <row r="24" spans="1:11" ht="29.25" customHeight="1">
      <c r="A24" s="147" t="s">
        <v>91</v>
      </c>
      <c r="B24" s="148" t="s">
        <v>92</v>
      </c>
      <c r="C24" s="149"/>
      <c r="D24" s="137" t="s">
        <v>256</v>
      </c>
      <c r="E24" s="138"/>
      <c r="F24" s="65" t="s">
        <v>185</v>
      </c>
      <c r="G24" s="65" t="s">
        <v>185</v>
      </c>
      <c r="H24" s="66">
        <v>5</v>
      </c>
      <c r="I24" s="66">
        <v>5</v>
      </c>
      <c r="J24" s="137"/>
      <c r="K24" s="138"/>
    </row>
    <row r="25" spans="1:11" ht="43.5" customHeight="1">
      <c r="A25" s="68" t="s">
        <v>93</v>
      </c>
      <c r="B25" s="124" t="s">
        <v>93</v>
      </c>
      <c r="C25" s="124"/>
      <c r="D25" s="125" t="s">
        <v>187</v>
      </c>
      <c r="E25" s="125"/>
      <c r="F25" s="77" t="s">
        <v>262</v>
      </c>
      <c r="G25" s="77">
        <v>90</v>
      </c>
      <c r="H25" s="66">
        <v>10</v>
      </c>
      <c r="I25" s="66">
        <v>10</v>
      </c>
      <c r="J25" s="125"/>
      <c r="K25" s="125"/>
    </row>
    <row r="26" spans="1:11" ht="50.25" customHeight="1">
      <c r="A26" s="131" t="s">
        <v>94</v>
      </c>
      <c r="B26" s="131"/>
      <c r="C26" s="131"/>
      <c r="D26" s="131"/>
      <c r="E26" s="131"/>
      <c r="F26" s="131"/>
      <c r="G26" s="131"/>
      <c r="H26" s="73" t="s">
        <v>220</v>
      </c>
      <c r="I26" s="68">
        <v>100</v>
      </c>
      <c r="J26" s="123"/>
      <c r="K26" s="123"/>
    </row>
    <row r="27" spans="1:11" ht="69.75" customHeight="1">
      <c r="A27" s="70" t="s">
        <v>95</v>
      </c>
      <c r="B27" s="130" t="s">
        <v>96</v>
      </c>
      <c r="C27" s="130"/>
      <c r="D27" s="130"/>
      <c r="E27" s="130"/>
      <c r="F27" s="130"/>
      <c r="G27" s="130"/>
      <c r="H27" s="130"/>
      <c r="I27" s="130"/>
      <c r="J27" s="130"/>
      <c r="K27" s="130"/>
    </row>
    <row r="28" spans="1:11" ht="44.25" customHeight="1">
      <c r="A28" s="132" t="s">
        <v>97</v>
      </c>
      <c r="B28" s="132"/>
      <c r="C28" s="132"/>
      <c r="D28" s="132"/>
      <c r="E28" s="132"/>
      <c r="F28" s="132"/>
      <c r="G28" s="132"/>
      <c r="H28" s="132"/>
      <c r="I28" s="132"/>
      <c r="J28" s="132"/>
      <c r="K28" s="132"/>
    </row>
    <row r="29" spans="1:11" ht="38.25" customHeight="1">
      <c r="A29" s="132" t="s">
        <v>98</v>
      </c>
      <c r="B29" s="132"/>
      <c r="C29" s="132"/>
      <c r="D29" s="132"/>
      <c r="E29" s="132"/>
      <c r="F29" s="132"/>
      <c r="G29" s="132"/>
      <c r="H29" s="132"/>
      <c r="I29" s="132"/>
      <c r="J29" s="132"/>
      <c r="K29" s="132"/>
    </row>
    <row r="30" spans="1:11" ht="47.25" customHeight="1">
      <c r="A30" s="132" t="s">
        <v>99</v>
      </c>
      <c r="B30" s="132"/>
      <c r="C30" s="132"/>
      <c r="D30" s="132"/>
      <c r="E30" s="132"/>
      <c r="F30" s="132"/>
      <c r="G30" s="132"/>
      <c r="H30" s="132"/>
      <c r="I30" s="132"/>
      <c r="J30" s="132"/>
      <c r="K30" s="132"/>
    </row>
  </sheetData>
  <mergeCells count="71">
    <mergeCell ref="B27:K27"/>
    <mergeCell ref="A28:K28"/>
    <mergeCell ref="A29:K29"/>
    <mergeCell ref="A30:K30"/>
    <mergeCell ref="B25:C25"/>
    <mergeCell ref="J25:K25"/>
    <mergeCell ref="A26:G26"/>
    <mergeCell ref="J26:K26"/>
    <mergeCell ref="D25:E25"/>
    <mergeCell ref="A13:A18"/>
    <mergeCell ref="B15:C16"/>
    <mergeCell ref="B17:C17"/>
    <mergeCell ref="B18:C18"/>
    <mergeCell ref="D18:E18"/>
    <mergeCell ref="J18:K18"/>
    <mergeCell ref="D21:E21"/>
    <mergeCell ref="J21:K21"/>
    <mergeCell ref="D22:E22"/>
    <mergeCell ref="J22:K22"/>
    <mergeCell ref="D15:E15"/>
    <mergeCell ref="J15:K15"/>
    <mergeCell ref="D16:E16"/>
    <mergeCell ref="J16:K16"/>
    <mergeCell ref="D17:E17"/>
    <mergeCell ref="J17:K17"/>
    <mergeCell ref="B12:C12"/>
    <mergeCell ref="D12:E12"/>
    <mergeCell ref="J12:K12"/>
    <mergeCell ref="B13:C14"/>
    <mergeCell ref="D13:E13"/>
    <mergeCell ref="J13:K13"/>
    <mergeCell ref="D14:E14"/>
    <mergeCell ref="J14:K14"/>
    <mergeCell ref="A10:A11"/>
    <mergeCell ref="B10:E10"/>
    <mergeCell ref="F10:K10"/>
    <mergeCell ref="B11:E11"/>
    <mergeCell ref="F11:K11"/>
    <mergeCell ref="A1:K1"/>
    <mergeCell ref="B2:K2"/>
    <mergeCell ref="B3:D3"/>
    <mergeCell ref="F3:K3"/>
    <mergeCell ref="A4:K4"/>
    <mergeCell ref="A5:A9"/>
    <mergeCell ref="D5:E5"/>
    <mergeCell ref="F5:G5"/>
    <mergeCell ref="I5:J5"/>
    <mergeCell ref="D6:E6"/>
    <mergeCell ref="F6:G6"/>
    <mergeCell ref="I6:J6"/>
    <mergeCell ref="D7:E7"/>
    <mergeCell ref="F7:G7"/>
    <mergeCell ref="I7:J7"/>
    <mergeCell ref="D9:E9"/>
    <mergeCell ref="F9:G9"/>
    <mergeCell ref="I9:J9"/>
    <mergeCell ref="D8:E8"/>
    <mergeCell ref="F8:G8"/>
    <mergeCell ref="I8:J8"/>
    <mergeCell ref="J19:K19"/>
    <mergeCell ref="D19:E19"/>
    <mergeCell ref="B19:C20"/>
    <mergeCell ref="A19:A24"/>
    <mergeCell ref="J24:K24"/>
    <mergeCell ref="D24:E24"/>
    <mergeCell ref="B24:C24"/>
    <mergeCell ref="B21:C23"/>
    <mergeCell ref="J20:K20"/>
    <mergeCell ref="D20:E20"/>
    <mergeCell ref="D23:E23"/>
    <mergeCell ref="J23:K23"/>
  </mergeCells>
  <phoneticPr fontId="1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封面</vt:lpstr>
      <vt:lpstr>目录</vt:lpstr>
      <vt:lpstr>省级部门（单位）整体支出绩效自评表（参考模板）</vt:lpstr>
      <vt:lpstr>部门预算项目支出绩效自评结果汇总表</vt:lpstr>
      <vt:lpstr>成品油税费改革资金用于养护工程</vt:lpstr>
      <vt:lpstr>成品油税费改革资金用于养护工程项目（日常养护维修）</vt:lpstr>
      <vt:lpstr>政府收费公路养护、修缮及其他支出经费</vt:lpstr>
      <vt:lpstr>  路产赔补偿费</vt:lpstr>
      <vt:lpstr>2022年政府还贷二级公路取消收费后补助资金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张敏</cp:lastModifiedBy>
  <cp:lastPrinted>2020-03-13T02:25:00Z</cp:lastPrinted>
  <dcterms:created xsi:type="dcterms:W3CDTF">2018-12-06T00:45:00Z</dcterms:created>
  <dcterms:modified xsi:type="dcterms:W3CDTF">2024-09-02T02:54:11Z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2052-11.1.0.12165</vt:lpwstr>
  </property>
  <property fmtid="{D5CDD505-2E9C-101B-9397-08002B2CF9AE}" pid="3" name="ICV">
    <vt:lpwstr>22C65AA05F484DD7AE688FFCEC82AAD5</vt:lpwstr>
  </property>
</Properties>
</file>